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riale te punes\FAQJA idp.al\1 Shqip\1 Kreu\1 Autoriteti\Buxheti dhe Auditimi\2019\"/>
    </mc:Choice>
  </mc:AlternateContent>
  <bookViews>
    <workbookView xWindow="0" yWindow="0" windowWidth="18135" windowHeight="11745"/>
  </bookViews>
  <sheets>
    <sheet name="Buxheti 2019" sheetId="9" r:id="rId1"/>
    <sheet name="Buxheti 2020" sheetId="12" r:id="rId2"/>
    <sheet name="Buxheti 2021" sheetId="13" r:id="rId3"/>
    <sheet name="2019" sheetId="4" r:id="rId4"/>
    <sheet name="tre vitet" sheetId="2" r:id="rId5"/>
    <sheet name="Investime" sheetId="8" r:id="rId6"/>
    <sheet name="SISTEMI 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K50" i="10" l="1"/>
  <c r="K33" i="10"/>
  <c r="J12" i="13"/>
  <c r="J11" i="12"/>
  <c r="K17" i="10"/>
  <c r="K43" i="8"/>
  <c r="K30" i="8"/>
  <c r="K16" i="8"/>
  <c r="J12" i="9" l="1"/>
  <c r="G27" i="2" l="1"/>
  <c r="G28" i="2" s="1"/>
  <c r="E28" i="2"/>
  <c r="P27" i="4" l="1"/>
  <c r="N27" i="4"/>
  <c r="H17" i="2"/>
  <c r="G8" i="2"/>
  <c r="G7" i="2"/>
  <c r="G27" i="4"/>
  <c r="H27" i="4"/>
  <c r="I27" i="4"/>
  <c r="J27" i="4"/>
  <c r="K27" i="4"/>
  <c r="L27" i="4"/>
  <c r="M27" i="4"/>
  <c r="O27" i="4"/>
  <c r="Q27" i="4" l="1"/>
  <c r="Q13" i="4" l="1"/>
  <c r="Q11" i="4"/>
  <c r="H18" i="2"/>
  <c r="D28" i="2"/>
  <c r="D18" i="2"/>
  <c r="P28" i="4" l="1"/>
  <c r="O28" i="4"/>
  <c r="N28" i="4"/>
  <c r="M28" i="4"/>
  <c r="M29" i="4" s="1"/>
  <c r="L28" i="4"/>
  <c r="K28" i="4"/>
  <c r="J28" i="4"/>
  <c r="I28" i="4"/>
  <c r="I29" i="4" s="1"/>
  <c r="H28" i="4"/>
  <c r="G28" i="4"/>
  <c r="F28" i="4"/>
  <c r="E28" i="4"/>
  <c r="Q15" i="4"/>
  <c r="Q14" i="4"/>
  <c r="P16" i="4"/>
  <c r="O16" i="4"/>
  <c r="N16" i="4"/>
  <c r="L16" i="4"/>
  <c r="K16" i="4"/>
  <c r="J16" i="4"/>
  <c r="H16" i="4"/>
  <c r="G16" i="4"/>
  <c r="F16" i="4"/>
  <c r="H28" i="2"/>
  <c r="H27" i="2"/>
  <c r="D8" i="2"/>
  <c r="H8" i="2" s="1"/>
  <c r="H7" i="2"/>
  <c r="K29" i="4" l="1"/>
  <c r="O29" i="4"/>
  <c r="G29" i="4"/>
  <c r="H29" i="4"/>
  <c r="L29" i="4"/>
  <c r="P29" i="4"/>
  <c r="Q28" i="4"/>
  <c r="E29" i="4"/>
  <c r="E16" i="4"/>
  <c r="M16" i="4"/>
  <c r="F29" i="4"/>
  <c r="J29" i="4"/>
  <c r="N29" i="4"/>
  <c r="Q10" i="4"/>
  <c r="Q12" i="4"/>
  <c r="I16" i="4"/>
  <c r="Q16" i="4" l="1"/>
  <c r="Q26" i="4"/>
  <c r="Q29" i="4" s="1"/>
</calcChain>
</file>

<file path=xl/sharedStrings.xml><?xml version="1.0" encoding="utf-8"?>
<sst xmlns="http://schemas.openxmlformats.org/spreadsheetml/2006/main" count="576" uniqueCount="126">
  <si>
    <t>Kodi</t>
  </si>
  <si>
    <t>Emertimi i Institucionit / Programit</t>
  </si>
  <si>
    <t xml:space="preserve">Totali i Shp. Korrente </t>
  </si>
  <si>
    <t>Shpenzimet Kapitale</t>
  </si>
  <si>
    <t>Totali i Shpenzimeve Buxhetore</t>
  </si>
  <si>
    <t>Financimi i
Huaj</t>
  </si>
  <si>
    <t>Totali i Shp. Kapitale</t>
  </si>
  <si>
    <t>Financim i Brendshem</t>
  </si>
  <si>
    <t>Planifikimi, Menaxhimi dhe Administrimi</t>
  </si>
  <si>
    <t>në 000/lekë</t>
  </si>
  <si>
    <t>Kod Qarku</t>
  </si>
  <si>
    <t>Rrethi</t>
  </si>
  <si>
    <t>Përshkrimi</t>
  </si>
  <si>
    <t>Shpenzimet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</si>
  <si>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</si>
  <si>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</si>
  <si>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</si>
  <si>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</si>
  <si>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</si>
  <si>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</si>
  <si>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</si>
  <si>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</si>
  <si>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</si>
  <si>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</si>
  <si>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</si>
  <si>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</si>
  <si>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Totali Vjetor</t>
  </si>
  <si>
    <t>Tiranë</t>
  </si>
  <si>
    <t>Sig.Shoqërore</t>
  </si>
  <si>
    <t>Shpenz.Operative</t>
  </si>
  <si>
    <t>Transf. Korrente të Huaja</t>
  </si>
  <si>
    <t>Transferta Buxhete familjare</t>
  </si>
  <si>
    <t>Investime</t>
  </si>
  <si>
    <t>Shuma</t>
  </si>
  <si>
    <t xml:space="preserve"> </t>
  </si>
  <si>
    <t>Shpenzime Personeli-6009999</t>
  </si>
  <si>
    <t>Shpenzime Operative-6029999</t>
  </si>
  <si>
    <t>Shpenz. për Investime-2319999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</si>
  <si>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</si>
  <si>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</si>
  <si>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</si>
  <si>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</si>
  <si>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</si>
  <si>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</si>
  <si>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</si>
  <si>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</si>
  <si>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</si>
  <si>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</si>
  <si>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</si>
  <si>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</si>
  <si>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</si>
  <si>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</si>
  <si>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</si>
  <si>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</si>
  <si>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</si>
  <si>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2310000</t>
  </si>
  <si>
    <t>Totali</t>
  </si>
  <si>
    <t>Kodi i</t>
  </si>
  <si>
    <t>Renditja</t>
  </si>
  <si>
    <t>Entiteti</t>
  </si>
  <si>
    <t xml:space="preserve"> Ministria </t>
  </si>
  <si>
    <t>Llogaria</t>
  </si>
  <si>
    <t>Degës së</t>
  </si>
  <si>
    <t xml:space="preserve">Kodi </t>
  </si>
  <si>
    <t>prioritare</t>
  </si>
  <si>
    <t>i Qeverisjes</t>
  </si>
  <si>
    <t>e Linjës</t>
  </si>
  <si>
    <t xml:space="preserve"> i Institucionit</t>
  </si>
  <si>
    <t>Emër Institucioni</t>
  </si>
  <si>
    <t>Ekonomike</t>
  </si>
  <si>
    <t>Thesarit</t>
  </si>
  <si>
    <t>Emërtimi i Projektit</t>
  </si>
  <si>
    <t>Totali:</t>
  </si>
  <si>
    <t>DETAJIMI I INVESTIMEVE NGA BUXHETI I SHTETIT,  PËR VITIN 2019</t>
  </si>
  <si>
    <t xml:space="preserve">Pagat </t>
  </si>
  <si>
    <t>Në 000/lekë</t>
  </si>
  <si>
    <t>Detajimi i buxhetit për vitin 2019</t>
  </si>
  <si>
    <t>Detajimi i buxhetit për vitin 2020</t>
  </si>
  <si>
    <t>DETAJIMI I INVESTIMEVE NGA BUXHETI I SHTETIT,  PËR VITIN 2020</t>
  </si>
  <si>
    <t>Tabela 5: ADI ( 2019 )</t>
  </si>
  <si>
    <t>CHAPTER</t>
  </si>
  <si>
    <t>PROGRAM</t>
  </si>
  <si>
    <t>BUDGET TYPE</t>
  </si>
  <si>
    <t>Debit</t>
  </si>
  <si>
    <t>96701AA</t>
  </si>
  <si>
    <t>DEBIT</t>
  </si>
  <si>
    <t>OFFICE ID</t>
  </si>
  <si>
    <t xml:space="preserve">TREASURY </t>
  </si>
  <si>
    <t>ACCOUNT</t>
  </si>
  <si>
    <t xml:space="preserve">ECONOMIC </t>
  </si>
  <si>
    <t>GOVERNMENT</t>
  </si>
  <si>
    <t>TY</t>
  </si>
  <si>
    <t>CODE</t>
  </si>
  <si>
    <t>Output</t>
  </si>
  <si>
    <t xml:space="preserve">INSTITUTION </t>
  </si>
  <si>
    <t>LINE MIN</t>
  </si>
  <si>
    <t>Ne 000/lekë</t>
  </si>
  <si>
    <t xml:space="preserve"> i produktit</t>
  </si>
  <si>
    <t>Detajimi i buxhetit për vitin 2021</t>
  </si>
  <si>
    <t xml:space="preserve">                            BUXHETI i vitit 2019 sipas Ligjit nr. 99/2018 "Për buxhetin e vitit 2019".</t>
  </si>
  <si>
    <t xml:space="preserve">                            BUXHETI i vitit 2020 sipas Ligjit nr. 99/2018 "Për buxhetin e vitit 2019".</t>
  </si>
  <si>
    <t xml:space="preserve">                            BUXHETI i vitit 2021 sipas Ligjit nr. 99/2018 "Për buxhetin e vitit 2019".</t>
  </si>
  <si>
    <t>Kodi i produktit (Sistemi AFMIS)</t>
  </si>
  <si>
    <t>Kodi i Degës Thesarit</t>
  </si>
  <si>
    <t>DETAJIMI I INVESTIMEVE NGA BUXHETI I SHTETIT,  PËR VITIN 2021</t>
  </si>
  <si>
    <t>89</t>
  </si>
  <si>
    <t>1089001</t>
  </si>
  <si>
    <t xml:space="preserve">K.D.I.M.D.P </t>
  </si>
  <si>
    <t>18AC202</t>
  </si>
  <si>
    <t>98901AA</t>
  </si>
  <si>
    <t>18AD102</t>
  </si>
  <si>
    <t>M890001</t>
  </si>
  <si>
    <t>M890002</t>
  </si>
  <si>
    <t>M890006</t>
  </si>
  <si>
    <t>Detajimi mujor i planit buxhetor të vitit 2019, për KDIMDP</t>
  </si>
  <si>
    <t xml:space="preserve">Komisioneri për të drejtën e informimit dhe Mbrojtjen e të Dhënave Personale </t>
  </si>
  <si>
    <t>KDIMDP</t>
  </si>
  <si>
    <t xml:space="preserve">KOMISIONERI PER TE DREJTEN E INFORMIMIT DHE MBROJTJEN E TE DHENAVE PERSONALE ( KDIMDP) </t>
  </si>
  <si>
    <t>*Blerje pajisje zyre&amp;Kompjuterike/elektronike/vegla e instrumente"</t>
  </si>
  <si>
    <t>Pajisje zyre te blera</t>
  </si>
  <si>
    <t>Pajisje kompjterike/elektronike</t>
  </si>
  <si>
    <t>Projekt,zbatim,Mbikqyrje dhe kolaudim</t>
  </si>
  <si>
    <t xml:space="preserve">KDIMDP </t>
  </si>
  <si>
    <t>TABELA Nr. 1&amp;5</t>
  </si>
  <si>
    <t>Tabela 5: ADI ( 2020 )</t>
  </si>
  <si>
    <t>Tabela 5: ADI ( 2021 )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</si>
</sst>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00000"/>
    <numFmt numFmtId="171" formatCode="000"/>
    <numFmt numFmtId="172" formatCode="#,##0.00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_([$€]* #,##0.00_);_([$€]* \(#,##0.00\);_([$€]* &quot;-&quot;??_);_(@_)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General\ \ \ \ \ \ "/>
    <numFmt numFmtId="184" formatCode="0.0\ \ \ \ \ \ \ \ "/>
    <numFmt numFmtId="185" formatCode="mmmm\ yyyy"/>
    <numFmt numFmtId="186" formatCode="#,##0\ &quot;Kč&quot;;\-#,##0\ &quot;Kč&quot;"/>
    <numFmt numFmtId="187" formatCode="#,##0.0____"/>
    <numFmt numFmtId="188" formatCode="\$#,##0.00\ ;\(\$#,##0.00\)"/>
    <numFmt numFmtId="189" formatCode="_-&quot;¢&quot;* #,##0_-;\-&quot;¢&quot;* #,##0_-;_-&quot;¢&quot;* &quot;-&quot;_-;_-@_-"/>
    <numFmt numFmtId="190" formatCode="_-&quot;¢&quot;* #,##0.00_-;\-&quot;¢&quot;* #,##0.00_-;_-&quot;¢&quot;* &quot;-&quot;??_-;_-@_-"/>
    <numFmt numFmtId="191" formatCode="mmmm\ d\,\ yyyy"/>
    <numFmt numFmtId="192" formatCode="_-* #,##0_L_e_k_-;\-* #,##0_L_e_k_-;_-* &quot;-&quot;??_L_e_k_-;_-@_-"/>
  </numFmts>
  <fonts count="62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59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7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91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8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6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9" fontId="28" fillId="0" borderId="0" applyFill="0" applyBorder="0" applyAlignment="0" applyProtection="0">
      <alignment horizontal="right"/>
    </xf>
    <xf numFmtId="0" fontId="29" fillId="0" borderId="0"/>
    <xf numFmtId="0" fontId="12" fillId="0" borderId="0"/>
    <xf numFmtId="0" fontId="30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7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3" fillId="0" borderId="0"/>
    <xf numFmtId="0" fontId="2" fillId="0" borderId="0">
      <alignment vertical="top"/>
    </xf>
    <xf numFmtId="0" fontId="1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3" fontId="4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4" fontId="40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5" fontId="28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8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164" fontId="54" fillId="0" borderId="0" applyFont="0" applyFill="0" applyBorder="0" applyAlignment="0" applyProtection="0"/>
  </cellStyleXfs>
  <cellXfs count="149">
    <xf numFmtId="0" fontId="0" fillId="0" borderId="0" xfId="0"/>
    <xf numFmtId="0" fontId="47" fillId="33" borderId="0" xfId="0" applyFont="1" applyFill="1"/>
    <xf numFmtId="0" fontId="30" fillId="0" borderId="0" xfId="0" applyFont="1"/>
    <xf numFmtId="0" fontId="48" fillId="0" borderId="0" xfId="0" applyFont="1"/>
    <xf numFmtId="0" fontId="49" fillId="0" borderId="0" xfId="0" applyFont="1" applyAlignment="1"/>
    <xf numFmtId="0" fontId="48" fillId="0" borderId="0" xfId="0" applyFont="1" applyAlignment="1"/>
    <xf numFmtId="0" fontId="30" fillId="0" borderId="9" xfId="0" applyFont="1" applyBorder="1"/>
    <xf numFmtId="3" fontId="30" fillId="0" borderId="9" xfId="0" applyNumberFormat="1" applyFont="1" applyBorder="1"/>
    <xf numFmtId="0" fontId="30" fillId="0" borderId="27" xfId="0" applyFont="1" applyBorder="1"/>
    <xf numFmtId="3" fontId="48" fillId="0" borderId="21" xfId="0" applyNumberFormat="1" applyFont="1" applyBorder="1"/>
    <xf numFmtId="3" fontId="30" fillId="0" borderId="0" xfId="0" applyNumberFormat="1" applyFont="1"/>
    <xf numFmtId="0" fontId="49" fillId="0" borderId="0" xfId="0" applyFont="1"/>
    <xf numFmtId="0" fontId="30" fillId="0" borderId="9" xfId="0" applyFont="1" applyBorder="1" applyAlignment="1">
      <alignment horizontal="left"/>
    </xf>
    <xf numFmtId="3" fontId="0" fillId="0" borderId="0" xfId="0" applyNumberFormat="1"/>
    <xf numFmtId="0" fontId="47" fillId="33" borderId="0" xfId="0" applyFont="1" applyFill="1"/>
    <xf numFmtId="3" fontId="30" fillId="0" borderId="26" xfId="0" applyNumberFormat="1" applyFont="1" applyBorder="1"/>
    <xf numFmtId="3" fontId="30" fillId="0" borderId="26" xfId="0" applyNumberFormat="1" applyFont="1" applyFill="1" applyBorder="1"/>
    <xf numFmtId="0" fontId="48" fillId="0" borderId="9" xfId="0" applyFont="1" applyBorder="1" applyAlignment="1">
      <alignment horizontal="center"/>
    </xf>
    <xf numFmtId="0" fontId="48" fillId="0" borderId="9" xfId="0" applyFont="1" applyBorder="1"/>
    <xf numFmtId="0" fontId="30" fillId="0" borderId="9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48" fillId="0" borderId="37" xfId="0" applyFont="1" applyBorder="1"/>
    <xf numFmtId="0" fontId="48" fillId="0" borderId="2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38" xfId="0" applyFont="1" applyBorder="1"/>
    <xf numFmtId="0" fontId="48" fillId="0" borderId="27" xfId="0" applyFont="1" applyBorder="1" applyAlignment="1">
      <alignment horizontal="center"/>
    </xf>
    <xf numFmtId="3" fontId="48" fillId="0" borderId="27" xfId="0" applyNumberFormat="1" applyFont="1" applyBorder="1"/>
    <xf numFmtId="0" fontId="30" fillId="0" borderId="0" xfId="0" applyFont="1" applyBorder="1"/>
    <xf numFmtId="3" fontId="30" fillId="0" borderId="9" xfId="0" applyNumberFormat="1" applyFont="1" applyFill="1" applyBorder="1"/>
    <xf numFmtId="0" fontId="48" fillId="0" borderId="37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7" xfId="0" applyFont="1" applyBorder="1" applyAlignment="1"/>
    <xf numFmtId="0" fontId="30" fillId="0" borderId="9" xfId="0" applyFont="1" applyFill="1" applyBorder="1" applyAlignment="1">
      <alignment horizontal="center" wrapText="1"/>
    </xf>
    <xf numFmtId="3" fontId="30" fillId="33" borderId="9" xfId="0" applyNumberFormat="1" applyFont="1" applyFill="1" applyBorder="1"/>
    <xf numFmtId="1" fontId="30" fillId="33" borderId="37" xfId="107" applyNumberFormat="1" applyFont="1" applyFill="1" applyBorder="1" applyAlignment="1">
      <alignment horizontal="center" wrapText="1"/>
    </xf>
    <xf numFmtId="3" fontId="30" fillId="33" borderId="26" xfId="0" applyNumberFormat="1" applyFont="1" applyFill="1" applyBorder="1"/>
    <xf numFmtId="170" fontId="30" fillId="33" borderId="38" xfId="0" applyNumberFormat="1" applyFont="1" applyFill="1" applyBorder="1" applyAlignment="1">
      <alignment horizontal="center"/>
    </xf>
    <xf numFmtId="171" fontId="30" fillId="33" borderId="27" xfId="0" applyNumberFormat="1" applyFont="1" applyFill="1" applyBorder="1"/>
    <xf numFmtId="3" fontId="30" fillId="33" borderId="27" xfId="0" applyNumberFormat="1" applyFont="1" applyFill="1" applyBorder="1"/>
    <xf numFmtId="0" fontId="51" fillId="0" borderId="0" xfId="0" applyFont="1"/>
    <xf numFmtId="0" fontId="52" fillId="0" borderId="0" xfId="0" applyFont="1"/>
    <xf numFmtId="0" fontId="53" fillId="0" borderId="0" xfId="0" applyFont="1"/>
    <xf numFmtId="49" fontId="51" fillId="0" borderId="0" xfId="0" applyNumberFormat="1" applyFont="1"/>
    <xf numFmtId="0" fontId="51" fillId="0" borderId="0" xfId="0" applyFont="1" applyAlignment="1">
      <alignment horizontal="right"/>
    </xf>
    <xf numFmtId="0" fontId="50" fillId="0" borderId="0" xfId="0" applyFont="1"/>
    <xf numFmtId="49" fontId="52" fillId="0" borderId="9" xfId="0" applyNumberFormat="1" applyFont="1" applyBorder="1" applyAlignment="1">
      <alignment horizontal="center"/>
    </xf>
    <xf numFmtId="49" fontId="52" fillId="0" borderId="9" xfId="0" applyNumberFormat="1" applyFont="1" applyBorder="1"/>
    <xf numFmtId="49" fontId="52" fillId="0" borderId="18" xfId="0" applyNumberFormat="1" applyFont="1" applyBorder="1" applyAlignment="1">
      <alignment horizont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/>
    <xf numFmtId="3" fontId="53" fillId="0" borderId="0" xfId="0" applyNumberFormat="1" applyFont="1"/>
    <xf numFmtId="0" fontId="47" fillId="33" borderId="0" xfId="0" applyFont="1" applyFill="1"/>
    <xf numFmtId="0" fontId="30" fillId="0" borderId="9" xfId="0" applyFont="1" applyFill="1" applyBorder="1" applyAlignment="1">
      <alignment horizontal="center" wrapText="1"/>
    </xf>
    <xf numFmtId="0" fontId="55" fillId="0" borderId="36" xfId="0" applyFont="1" applyBorder="1"/>
    <xf numFmtId="0" fontId="55" fillId="0" borderId="20" xfId="0" applyFont="1" applyBorder="1"/>
    <xf numFmtId="0" fontId="55" fillId="0" borderId="19" xfId="0" applyFont="1" applyBorder="1"/>
    <xf numFmtId="0" fontId="55" fillId="0" borderId="37" xfId="0" applyFont="1" applyBorder="1"/>
    <xf numFmtId="0" fontId="55" fillId="0" borderId="9" xfId="0" applyFont="1" applyBorder="1"/>
    <xf numFmtId="0" fontId="55" fillId="0" borderId="26" xfId="0" applyFont="1" applyBorder="1"/>
    <xf numFmtId="0" fontId="55" fillId="0" borderId="37" xfId="0" quotePrefix="1" applyFont="1" applyBorder="1"/>
    <xf numFmtId="0" fontId="55" fillId="0" borderId="38" xfId="0" applyFont="1" applyBorder="1"/>
    <xf numFmtId="0" fontId="55" fillId="0" borderId="27" xfId="0" applyFont="1" applyBorder="1"/>
    <xf numFmtId="192" fontId="55" fillId="0" borderId="26" xfId="158" applyNumberFormat="1" applyFont="1" applyBorder="1"/>
    <xf numFmtId="192" fontId="0" fillId="0" borderId="0" xfId="0" applyNumberFormat="1"/>
    <xf numFmtId="192" fontId="55" fillId="0" borderId="21" xfId="0" applyNumberFormat="1" applyFont="1" applyBorder="1"/>
    <xf numFmtId="0" fontId="56" fillId="0" borderId="0" xfId="0" applyFont="1"/>
    <xf numFmtId="3" fontId="30" fillId="0" borderId="27" xfId="0" applyNumberFormat="1" applyFont="1" applyFill="1" applyBorder="1"/>
    <xf numFmtId="3" fontId="30" fillId="34" borderId="21" xfId="0" applyNumberFormat="1" applyFont="1" applyFill="1" applyBorder="1"/>
    <xf numFmtId="49" fontId="51" fillId="0" borderId="36" xfId="0" applyNumberFormat="1" applyFont="1" applyBorder="1" applyAlignment="1">
      <alignment horizontal="center" vertical="center" wrapText="1"/>
    </xf>
    <xf numFmtId="49" fontId="51" fillId="0" borderId="20" xfId="0" applyNumberFormat="1" applyFont="1" applyBorder="1" applyAlignment="1">
      <alignment horizontal="center" vertical="center" wrapText="1"/>
    </xf>
    <xf numFmtId="3" fontId="51" fillId="0" borderId="19" xfId="0" applyNumberFormat="1" applyFont="1" applyBorder="1" applyAlignment="1">
      <alignment horizontal="center" vertical="center" wrapText="1"/>
    </xf>
    <xf numFmtId="49" fontId="52" fillId="0" borderId="37" xfId="0" applyNumberFormat="1" applyFont="1" applyBorder="1" applyAlignment="1">
      <alignment horizontal="center"/>
    </xf>
    <xf numFmtId="49" fontId="52" fillId="0" borderId="39" xfId="0" applyNumberFormat="1" applyFont="1" applyBorder="1" applyAlignment="1">
      <alignment horizontal="center"/>
    </xf>
    <xf numFmtId="3" fontId="57" fillId="0" borderId="43" xfId="0" applyNumberFormat="1" applyFont="1" applyBorder="1"/>
    <xf numFmtId="0" fontId="58" fillId="0" borderId="44" xfId="0" applyNumberFormat="1" applyFont="1" applyFill="1" applyBorder="1" applyAlignment="1" applyProtection="1">
      <alignment horizontal="center" vertical="center" wrapText="1"/>
    </xf>
    <xf numFmtId="3" fontId="58" fillId="0" borderId="44" xfId="0" applyNumberFormat="1" applyFont="1" applyFill="1" applyBorder="1" applyAlignment="1" applyProtection="1">
      <alignment horizontal="right" vertical="center" wrapText="1"/>
    </xf>
    <xf numFmtId="3" fontId="3" fillId="0" borderId="40" xfId="0" applyNumberFormat="1" applyFont="1" applyBorder="1"/>
    <xf numFmtId="0" fontId="1" fillId="0" borderId="9" xfId="0" applyFont="1" applyBorder="1" applyAlignment="1"/>
    <xf numFmtId="3" fontId="1" fillId="33" borderId="9" xfId="107" applyNumberFormat="1" applyFont="1" applyFill="1" applyBorder="1" applyAlignment="1">
      <alignment horizontal="left" wrapText="1"/>
    </xf>
    <xf numFmtId="0" fontId="47" fillId="0" borderId="0" xfId="0" applyFont="1"/>
    <xf numFmtId="0" fontId="28" fillId="0" borderId="0" xfId="0" applyFont="1"/>
    <xf numFmtId="0" fontId="37" fillId="0" borderId="0" xfId="0" applyFont="1"/>
    <xf numFmtId="0" fontId="28" fillId="0" borderId="0" xfId="0" applyFont="1" applyBorder="1"/>
    <xf numFmtId="0" fontId="38" fillId="0" borderId="0" xfId="0" applyFont="1" applyBorder="1" applyAlignment="1">
      <alignment horizontal="right"/>
    </xf>
    <xf numFmtId="0" fontId="28" fillId="0" borderId="24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59" fillId="0" borderId="29" xfId="0" applyFont="1" applyBorder="1" applyAlignment="1">
      <alignment horizontal="center"/>
    </xf>
    <xf numFmtId="0" fontId="59" fillId="0" borderId="17" xfId="0" quotePrefix="1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28" fillId="0" borderId="16" xfId="0" applyFont="1" applyBorder="1"/>
    <xf numFmtId="0" fontId="59" fillId="0" borderId="16" xfId="0" quotePrefix="1" applyFont="1" applyBorder="1" applyAlignment="1">
      <alignment horizontal="center"/>
    </xf>
    <xf numFmtId="3" fontId="59" fillId="0" borderId="16" xfId="0" applyNumberFormat="1" applyFont="1" applyBorder="1"/>
    <xf numFmtId="0" fontId="59" fillId="0" borderId="5" xfId="0" applyFont="1" applyBorder="1" applyAlignment="1">
      <alignment horizontal="center"/>
    </xf>
    <xf numFmtId="0" fontId="59" fillId="0" borderId="45" xfId="0" applyFont="1" applyBorder="1" applyAlignment="1">
      <alignment horizontal="center"/>
    </xf>
    <xf numFmtId="0" fontId="59" fillId="0" borderId="17" xfId="0" applyFont="1" applyBorder="1"/>
    <xf numFmtId="0" fontId="60" fillId="0" borderId="16" xfId="0" applyFont="1" applyBorder="1"/>
    <xf numFmtId="0" fontId="59" fillId="0" borderId="17" xfId="0" applyFont="1" applyBorder="1" applyAlignment="1">
      <alignment horizontal="center"/>
    </xf>
    <xf numFmtId="0" fontId="59" fillId="0" borderId="16" xfId="0" applyFont="1" applyBorder="1"/>
    <xf numFmtId="0" fontId="59" fillId="0" borderId="5" xfId="0" applyFont="1" applyBorder="1"/>
    <xf numFmtId="0" fontId="59" fillId="0" borderId="9" xfId="0" applyFont="1" applyBorder="1" applyAlignment="1">
      <alignment horizontal="center"/>
    </xf>
    <xf numFmtId="0" fontId="59" fillId="0" borderId="9" xfId="0" quotePrefix="1" applyFont="1" applyBorder="1" applyAlignment="1">
      <alignment horizontal="center"/>
    </xf>
    <xf numFmtId="0" fontId="28" fillId="0" borderId="9" xfId="0" applyFont="1" applyBorder="1"/>
    <xf numFmtId="3" fontId="59" fillId="0" borderId="9" xfId="0" applyNumberFormat="1" applyFont="1" applyBorder="1"/>
    <xf numFmtId="0" fontId="28" fillId="0" borderId="25" xfId="0" applyFont="1" applyBorder="1" applyAlignment="1">
      <alignment horizontal="center"/>
    </xf>
    <xf numFmtId="0" fontId="28" fillId="0" borderId="17" xfId="0" applyFont="1" applyBorder="1"/>
    <xf numFmtId="0" fontId="59" fillId="0" borderId="0" xfId="0" applyFont="1" applyBorder="1" applyAlignment="1">
      <alignment horizontal="center"/>
    </xf>
    <xf numFmtId="3" fontId="28" fillId="0" borderId="0" xfId="0" applyNumberFormat="1" applyFont="1"/>
    <xf numFmtId="0" fontId="37" fillId="0" borderId="24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60" fillId="0" borderId="9" xfId="0" applyFont="1" applyBorder="1" applyAlignment="1">
      <alignment horizontal="center" wrapText="1"/>
    </xf>
    <xf numFmtId="0" fontId="59" fillId="0" borderId="30" xfId="0" applyFont="1" applyBorder="1" applyAlignment="1">
      <alignment horizontal="center"/>
    </xf>
    <xf numFmtId="0" fontId="59" fillId="0" borderId="15" xfId="0" quotePrefix="1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3" fontId="61" fillId="0" borderId="15" xfId="0" applyNumberFormat="1" applyFont="1" applyBorder="1"/>
    <xf numFmtId="0" fontId="59" fillId="0" borderId="22" xfId="0" applyFont="1" applyBorder="1" applyAlignment="1">
      <alignment horizontal="center"/>
    </xf>
    <xf numFmtId="0" fontId="28" fillId="0" borderId="23" xfId="0" applyFont="1" applyBorder="1"/>
    <xf numFmtId="0" fontId="59" fillId="0" borderId="0" xfId="0" applyFont="1" applyBorder="1"/>
    <xf numFmtId="0" fontId="60" fillId="0" borderId="0" xfId="0" applyFont="1" applyBorder="1"/>
    <xf numFmtId="3" fontId="59" fillId="0" borderId="17" xfId="0" applyNumberFormat="1" applyFont="1" applyBorder="1"/>
    <xf numFmtId="0" fontId="60" fillId="0" borderId="25" xfId="0" applyFont="1" applyBorder="1" applyAlignment="1">
      <alignment horizontal="center" wrapText="1"/>
    </xf>
    <xf numFmtId="0" fontId="59" fillId="0" borderId="34" xfId="0" quotePrefix="1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59" fillId="0" borderId="35" xfId="0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7" fillId="0" borderId="41" xfId="0" applyNumberFormat="1" applyFont="1" applyBorder="1" applyAlignment="1">
      <alignment horizontal="center"/>
    </xf>
    <xf numFmtId="49" fontId="57" fillId="0" borderId="42" xfId="0" applyNumberFormat="1" applyFont="1" applyBorder="1" applyAlignment="1">
      <alignment horizontal="center"/>
    </xf>
    <xf numFmtId="0" fontId="47" fillId="33" borderId="0" xfId="0" applyFont="1" applyFill="1"/>
    <xf numFmtId="170" fontId="30" fillId="0" borderId="36" xfId="0" applyNumberFormat="1" applyFont="1" applyFill="1" applyBorder="1" applyAlignment="1">
      <alignment horizontal="center"/>
    </xf>
    <xf numFmtId="170" fontId="30" fillId="0" borderId="37" xfId="0" applyNumberFormat="1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20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 wrapText="1"/>
    </xf>
    <xf numFmtId="0" fontId="30" fillId="0" borderId="26" xfId="0" applyFont="1" applyFill="1" applyBorder="1" applyAlignment="1">
      <alignment horizontal="center" wrapText="1"/>
    </xf>
    <xf numFmtId="0" fontId="60" fillId="0" borderId="24" xfId="0" applyFont="1" applyBorder="1" applyAlignment="1">
      <alignment horizontal="center" wrapText="1"/>
    </xf>
    <xf numFmtId="0" fontId="60" fillId="0" borderId="25" xfId="0" applyFont="1" applyBorder="1" applyAlignment="1">
      <alignment horizontal="center" wrapText="1"/>
    </xf>
  </cellXfs>
  <cellStyles count="159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" xfId="158" builtinId="3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al_Sheet1" xfId="107"/>
    <cellStyle name="normálne__1_NDARJA  BUXHETIT Universiteteve _2007-2008 sipas Formulës.xls_Flori_PM" xfId="108"/>
    <cellStyle name="Note" xfId="109" builtinId="10" customBuiltin="1"/>
    <cellStyle name="Output" xfId="110" builtinId="21" customBuiltin="1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" xfId="124" builtinId="15" customBuiltin="1"/>
    <cellStyle name="Total" xfId="125" builtinId="25" customBuiltin="1"/>
    <cellStyle name="Warning Text" xfId="126" builtinId="11" customBuiltin="1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275.11703680354327</v>
          </cell>
          <cell r="F30">
            <v>433.66515754647708</v>
          </cell>
          <cell r="G30">
            <v>2254.5232706261349</v>
          </cell>
          <cell r="H30">
            <v>3376.9477086778129</v>
          </cell>
          <cell r="I30">
            <v>3633.7987665855426</v>
          </cell>
          <cell r="K30">
            <v>9974.0519402395112</v>
          </cell>
        </row>
        <row r="31">
          <cell r="A31" t="str">
            <v xml:space="preserve">   In percent of GDP</v>
          </cell>
          <cell r="E31">
            <v>2.2308952908821702</v>
          </cell>
          <cell r="F31">
            <v>2.9591634918286638</v>
          </cell>
          <cell r="G31">
            <v>15.087750304383174</v>
          </cell>
          <cell r="H31">
            <v>21.083757179934302</v>
          </cell>
          <cell r="I31">
            <v>20.380537391897956</v>
          </cell>
          <cell r="K31">
            <v>61.742103658926268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2954.5194724888038</v>
          </cell>
          <cell r="F38">
            <v>488.95458196945782</v>
          </cell>
          <cell r="G38">
            <v>699.27602879955759</v>
          </cell>
          <cell r="H38">
            <v>719.06766984415935</v>
          </cell>
          <cell r="I38">
            <v>765.2589335960173</v>
          </cell>
          <cell r="J38">
            <v>722.43294750499126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3372.7144028952257</v>
          </cell>
          <cell r="F39">
            <v>620.4410522769391</v>
          </cell>
          <cell r="G39">
            <v>9965.005556713757</v>
          </cell>
          <cell r="H39">
            <v>2923.9956528482762</v>
          </cell>
          <cell r="I39">
            <v>2504.4017630601261</v>
          </cell>
          <cell r="J39">
            <v>79230.836951979203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 xml:space="preserve"> </v>
          </cell>
          <cell r="AF37" t="str">
            <v xml:space="preserve"> </v>
          </cell>
          <cell r="AG37">
            <v>25</v>
          </cell>
        </row>
        <row r="38">
          <cell r="D38">
            <v>15</v>
          </cell>
          <cell r="AE38" t="str">
            <v xml:space="preserve"> </v>
          </cell>
          <cell r="AF38" t="str">
            <v xml:space="preserve"> </v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 xml:space="preserve"> </v>
          </cell>
        </row>
        <row r="41">
          <cell r="D41">
            <v>7.6</v>
          </cell>
          <cell r="AG41">
            <v>7.6</v>
          </cell>
          <cell r="AI41" t="str">
            <v xml:space="preserve"> </v>
          </cell>
        </row>
        <row r="42">
          <cell r="D42">
            <v>15</v>
          </cell>
          <cell r="AG42" t="str">
            <v xml:space="preserve"> </v>
          </cell>
          <cell r="AH42">
            <v>15</v>
          </cell>
        </row>
        <row r="43">
          <cell r="D43">
            <v>15</v>
          </cell>
          <cell r="AG43" t="str">
            <v xml:space="preserve"> </v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 xml:space="preserve"> </v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 xml:space="preserve"> </v>
          </cell>
          <cell r="AQ133">
            <v>1</v>
          </cell>
        </row>
        <row r="134">
          <cell r="D134" t="str">
            <v>ok</v>
          </cell>
          <cell r="AP134" t="str">
            <v xml:space="preserve"> </v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 xml:space="preserve"> </v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 xml:space="preserve"> </v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 xml:space="preserve">                              </v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 xml:space="preserve">                                        </v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 xml:space="preserve"> </v>
          </cell>
          <cell r="AV34" t="str">
            <v xml:space="preserve"> </v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 xml:space="preserve"> </v>
          </cell>
          <cell r="AV35" t="str">
            <v xml:space="preserve"> </v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 xml:space="preserve"> </v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 xml:space="preserve"> </v>
          </cell>
          <cell r="BS12" t="str">
            <v xml:space="preserve"> </v>
          </cell>
          <cell r="BT12" t="str">
            <v xml:space="preserve"> </v>
          </cell>
          <cell r="BV12" t="str">
            <v xml:space="preserve"> </v>
          </cell>
          <cell r="CE12" t="str">
            <v xml:space="preserve"> </v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 xml:space="preserve"> </v>
          </cell>
          <cell r="BS15" t="str">
            <v xml:space="preserve"> </v>
          </cell>
          <cell r="BT15" t="str">
            <v xml:space="preserve"> </v>
          </cell>
          <cell r="BV15" t="str">
            <v xml:space="preserve"> </v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 xml:space="preserve"> </v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 xml:space="preserve"> </v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 xml:space="preserve"> </v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 xml:space="preserve"> </v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
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
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
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 xml:space="preserve"> </v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E5" sqref="E5"/>
    </sheetView>
  </sheetViews>
  <sheetFormatPr defaultRowHeight="14.25"/>
  <cols>
    <col min="1" max="1" width="13.140625" style="44" customWidth="1"/>
    <col min="2" max="3" width="17.7109375" style="44" customWidth="1"/>
    <col min="4" max="4" width="14.42578125" style="44" customWidth="1"/>
    <col min="5" max="5" width="14.85546875" style="44" customWidth="1"/>
    <col min="6" max="6" width="14.140625" style="44" customWidth="1"/>
    <col min="7" max="8" width="17.7109375" style="44" customWidth="1"/>
    <col min="9" max="9" width="15" style="44" customWidth="1"/>
    <col min="10" max="10" width="15.42578125" style="44" customWidth="1"/>
    <col min="11" max="16384" width="9.140625" style="44"/>
  </cols>
  <sheetData>
    <row r="1" spans="1:10" ht="62.25" customHeight="1" thickBot="1">
      <c r="A1" s="136" t="s">
        <v>123</v>
      </c>
      <c r="B1" s="136"/>
      <c r="C1" s="42" t="s">
        <v>76</v>
      </c>
      <c r="D1" s="45"/>
      <c r="E1" s="42"/>
      <c r="F1" s="42" t="s">
        <v>116</v>
      </c>
      <c r="G1" s="43"/>
      <c r="H1" s="43"/>
      <c r="I1" s="43"/>
      <c r="J1" s="46" t="s">
        <v>75</v>
      </c>
    </row>
    <row r="2" spans="1:10" s="47" customFormat="1" ht="62.25" customHeight="1">
      <c r="A2" s="71" t="s">
        <v>38</v>
      </c>
      <c r="B2" s="72" t="s">
        <v>39</v>
      </c>
      <c r="C2" s="72" t="s">
        <v>40</v>
      </c>
      <c r="D2" s="72" t="s">
        <v>41</v>
      </c>
      <c r="E2" s="72" t="s">
        <v>42</v>
      </c>
      <c r="F2" s="72" t="s">
        <v>43</v>
      </c>
      <c r="G2" s="72" t="s">
        <v>44</v>
      </c>
      <c r="H2" s="72" t="s">
        <v>102</v>
      </c>
      <c r="I2" s="72" t="s">
        <v>103</v>
      </c>
      <c r="J2" s="73" t="s">
        <v>45</v>
      </c>
    </row>
    <row r="3" spans="1:10" ht="62.25" customHeight="1">
      <c r="A3" s="74" t="s">
        <v>46</v>
      </c>
      <c r="B3" s="48" t="s">
        <v>105</v>
      </c>
      <c r="C3" s="48" t="s">
        <v>106</v>
      </c>
      <c r="D3" s="49" t="s">
        <v>107</v>
      </c>
      <c r="E3" s="48" t="s">
        <v>47</v>
      </c>
      <c r="F3" s="48" t="s">
        <v>48</v>
      </c>
      <c r="G3" s="48" t="s">
        <v>49</v>
      </c>
      <c r="H3" s="77" t="s">
        <v>109</v>
      </c>
      <c r="I3" s="48" t="s">
        <v>50</v>
      </c>
      <c r="J3" s="78">
        <v>44000</v>
      </c>
    </row>
    <row r="4" spans="1:10" ht="62.25" customHeight="1">
      <c r="A4" s="74" t="s">
        <v>46</v>
      </c>
      <c r="B4" s="48" t="s">
        <v>105</v>
      </c>
      <c r="C4" s="48" t="s">
        <v>106</v>
      </c>
      <c r="D4" s="49" t="s">
        <v>107</v>
      </c>
      <c r="E4" s="48" t="s">
        <v>47</v>
      </c>
      <c r="F4" s="48" t="s">
        <v>48</v>
      </c>
      <c r="G4" s="48" t="s">
        <v>51</v>
      </c>
      <c r="H4" s="77" t="s">
        <v>109</v>
      </c>
      <c r="I4" s="48" t="s">
        <v>50</v>
      </c>
      <c r="J4" s="78">
        <v>6600</v>
      </c>
    </row>
    <row r="5" spans="1:10" ht="62.25" customHeight="1">
      <c r="A5" s="74" t="s">
        <v>46</v>
      </c>
      <c r="B5" s="48" t="s">
        <v>105</v>
      </c>
      <c r="C5" s="48" t="s">
        <v>106</v>
      </c>
      <c r="D5" s="49" t="s">
        <v>107</v>
      </c>
      <c r="E5" s="48" t="s">
        <v>47</v>
      </c>
      <c r="F5" s="48" t="s">
        <v>48</v>
      </c>
      <c r="G5" s="48" t="s">
        <v>52</v>
      </c>
      <c r="H5" s="77" t="s">
        <v>109</v>
      </c>
      <c r="I5" s="48" t="s">
        <v>50</v>
      </c>
      <c r="J5" s="78">
        <v>17760</v>
      </c>
    </row>
    <row r="6" spans="1:10" ht="62.25" customHeight="1">
      <c r="A6" s="75" t="s">
        <v>46</v>
      </c>
      <c r="B6" s="48" t="s">
        <v>105</v>
      </c>
      <c r="C6" s="48" t="s">
        <v>106</v>
      </c>
      <c r="D6" s="49" t="s">
        <v>107</v>
      </c>
      <c r="E6" s="50" t="s">
        <v>47</v>
      </c>
      <c r="F6" s="48" t="s">
        <v>48</v>
      </c>
      <c r="G6" s="50" t="s">
        <v>53</v>
      </c>
      <c r="H6" s="77" t="s">
        <v>109</v>
      </c>
      <c r="I6" s="50" t="s">
        <v>50</v>
      </c>
      <c r="J6" s="78">
        <v>100</v>
      </c>
    </row>
    <row r="7" spans="1:10" ht="62.25" customHeight="1">
      <c r="A7" s="75" t="s">
        <v>46</v>
      </c>
      <c r="B7" s="48" t="s">
        <v>105</v>
      </c>
      <c r="C7" s="48" t="s">
        <v>106</v>
      </c>
      <c r="D7" s="49" t="s">
        <v>107</v>
      </c>
      <c r="E7" s="50" t="s">
        <v>47</v>
      </c>
      <c r="F7" s="48" t="s">
        <v>48</v>
      </c>
      <c r="G7" s="50" t="s">
        <v>54</v>
      </c>
      <c r="H7" s="77" t="s">
        <v>109</v>
      </c>
      <c r="I7" s="50" t="s">
        <v>50</v>
      </c>
      <c r="J7" s="78">
        <v>240</v>
      </c>
    </row>
    <row r="8" spans="1:10" ht="62.25" customHeight="1">
      <c r="A8" s="75" t="s">
        <v>46</v>
      </c>
      <c r="B8" s="48" t="s">
        <v>105</v>
      </c>
      <c r="C8" s="48" t="s">
        <v>106</v>
      </c>
      <c r="D8" s="49" t="s">
        <v>107</v>
      </c>
      <c r="E8" s="50" t="s">
        <v>47</v>
      </c>
      <c r="F8" s="48" t="s">
        <v>48</v>
      </c>
      <c r="G8" s="50" t="s">
        <v>55</v>
      </c>
      <c r="H8" s="77" t="s">
        <v>110</v>
      </c>
      <c r="I8" s="50" t="s">
        <v>50</v>
      </c>
      <c r="J8" s="78">
        <v>5000</v>
      </c>
    </row>
    <row r="9" spans="1:10" ht="62.25" customHeight="1">
      <c r="A9" s="75" t="s">
        <v>46</v>
      </c>
      <c r="B9" s="48" t="s">
        <v>105</v>
      </c>
      <c r="C9" s="48" t="s">
        <v>106</v>
      </c>
      <c r="D9" s="49" t="s">
        <v>107</v>
      </c>
      <c r="E9" s="50" t="s">
        <v>47</v>
      </c>
      <c r="F9" s="48" t="s">
        <v>48</v>
      </c>
      <c r="G9" s="50" t="s">
        <v>55</v>
      </c>
      <c r="H9" s="77" t="s">
        <v>111</v>
      </c>
      <c r="I9" s="50" t="s">
        <v>50</v>
      </c>
      <c r="J9" s="79">
        <v>500</v>
      </c>
    </row>
    <row r="10" spans="1:10" ht="62.25" customHeight="1">
      <c r="A10" s="75" t="s">
        <v>46</v>
      </c>
      <c r="B10" s="48" t="s">
        <v>105</v>
      </c>
      <c r="C10" s="48" t="s">
        <v>106</v>
      </c>
      <c r="D10" s="49" t="s">
        <v>107</v>
      </c>
      <c r="E10" s="50" t="s">
        <v>47</v>
      </c>
      <c r="F10" s="48" t="s">
        <v>48</v>
      </c>
      <c r="G10" s="50" t="s">
        <v>55</v>
      </c>
      <c r="H10" s="77" t="s">
        <v>112</v>
      </c>
      <c r="I10" s="50" t="s">
        <v>50</v>
      </c>
      <c r="J10" s="79">
        <v>500</v>
      </c>
    </row>
    <row r="11" spans="1:10" ht="62.25" customHeight="1" thickBot="1">
      <c r="A11" s="75" t="s">
        <v>46</v>
      </c>
      <c r="B11" s="48" t="s">
        <v>105</v>
      </c>
      <c r="C11" s="48" t="s">
        <v>106</v>
      </c>
      <c r="D11" s="49" t="s">
        <v>107</v>
      </c>
      <c r="E11" s="50" t="s">
        <v>47</v>
      </c>
      <c r="F11" s="48" t="s">
        <v>48</v>
      </c>
      <c r="G11" s="50" t="s">
        <v>55</v>
      </c>
      <c r="H11" s="77" t="s">
        <v>113</v>
      </c>
      <c r="I11" s="50" t="s">
        <v>50</v>
      </c>
      <c r="J11" s="79">
        <v>10000</v>
      </c>
    </row>
    <row r="12" spans="1:10" ht="62.25" customHeight="1" thickBot="1">
      <c r="A12" s="137" t="s">
        <v>56</v>
      </c>
      <c r="B12" s="138"/>
      <c r="C12" s="138"/>
      <c r="D12" s="138"/>
      <c r="E12" s="138"/>
      <c r="F12" s="138"/>
      <c r="G12" s="138"/>
      <c r="H12" s="138"/>
      <c r="I12" s="138"/>
      <c r="J12" s="76">
        <f>SUM(J3:J11)</f>
        <v>84700</v>
      </c>
    </row>
    <row r="13" spans="1:10">
      <c r="A13" s="51"/>
      <c r="B13" s="51"/>
      <c r="C13" s="51"/>
      <c r="D13" s="52"/>
      <c r="E13" s="51"/>
      <c r="F13" s="51"/>
      <c r="G13" s="51"/>
      <c r="H13" s="51"/>
      <c r="I13" s="51"/>
      <c r="J13" s="53"/>
    </row>
  </sheetData>
  <mergeCells count="2">
    <mergeCell ref="A1:B1"/>
    <mergeCell ref="A12:I1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1"/>
  <sheetViews>
    <sheetView workbookViewId="0">
      <selection activeCell="A11" sqref="A11:I11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13.7109375" customWidth="1"/>
    <col min="6" max="6" width="16.85546875" customWidth="1"/>
    <col min="7" max="7" width="13.7109375" customWidth="1"/>
    <col min="8" max="8" width="14.5703125" customWidth="1"/>
    <col min="9" max="9" width="14.7109375" customWidth="1"/>
    <col min="10" max="10" width="8" customWidth="1"/>
  </cols>
  <sheetData>
    <row r="2" spans="1:10" ht="15.75" thickBot="1">
      <c r="A2" s="136" t="s">
        <v>123</v>
      </c>
      <c r="B2" s="136"/>
      <c r="C2" s="42" t="s">
        <v>77</v>
      </c>
      <c r="D2" s="45"/>
      <c r="E2" s="42"/>
      <c r="F2" s="42" t="s">
        <v>116</v>
      </c>
      <c r="G2" s="43"/>
      <c r="H2" s="43"/>
      <c r="I2" s="43"/>
      <c r="J2" s="46" t="s">
        <v>75</v>
      </c>
    </row>
    <row r="3" spans="1:10" ht="57">
      <c r="A3" s="71" t="s">
        <v>38</v>
      </c>
      <c r="B3" s="72" t="s">
        <v>39</v>
      </c>
      <c r="C3" s="72" t="s">
        <v>40</v>
      </c>
      <c r="D3" s="72" t="s">
        <v>41</v>
      </c>
      <c r="E3" s="72" t="s">
        <v>42</v>
      </c>
      <c r="F3" s="72" t="s">
        <v>43</v>
      </c>
      <c r="G3" s="72" t="s">
        <v>44</v>
      </c>
      <c r="H3" s="72" t="s">
        <v>102</v>
      </c>
      <c r="I3" s="72" t="s">
        <v>103</v>
      </c>
      <c r="J3" s="73" t="s">
        <v>45</v>
      </c>
    </row>
    <row r="4" spans="1:10" ht="51" customHeight="1">
      <c r="A4" s="74" t="s">
        <v>46</v>
      </c>
      <c r="B4" s="48" t="s">
        <v>105</v>
      </c>
      <c r="C4" s="48" t="s">
        <v>106</v>
      </c>
      <c r="D4" s="49" t="s">
        <v>107</v>
      </c>
      <c r="E4" s="48" t="s">
        <v>47</v>
      </c>
      <c r="F4" s="48" t="s">
        <v>48</v>
      </c>
      <c r="G4" s="48" t="s">
        <v>49</v>
      </c>
      <c r="H4" s="77" t="s">
        <v>109</v>
      </c>
      <c r="I4" s="48" t="s">
        <v>50</v>
      </c>
      <c r="J4" s="78">
        <v>44000</v>
      </c>
    </row>
    <row r="5" spans="1:10" ht="51" customHeight="1">
      <c r="A5" s="74" t="s">
        <v>46</v>
      </c>
      <c r="B5" s="48" t="s">
        <v>105</v>
      </c>
      <c r="C5" s="48" t="s">
        <v>106</v>
      </c>
      <c r="D5" s="49" t="s">
        <v>107</v>
      </c>
      <c r="E5" s="48" t="s">
        <v>47</v>
      </c>
      <c r="F5" s="48" t="s">
        <v>48</v>
      </c>
      <c r="G5" s="48" t="s">
        <v>51</v>
      </c>
      <c r="H5" s="77" t="s">
        <v>109</v>
      </c>
      <c r="I5" s="48" t="s">
        <v>50</v>
      </c>
      <c r="J5" s="78">
        <v>6600</v>
      </c>
    </row>
    <row r="6" spans="1:10" ht="36.75" customHeight="1">
      <c r="A6" s="74" t="s">
        <v>46</v>
      </c>
      <c r="B6" s="48" t="s">
        <v>105</v>
      </c>
      <c r="C6" s="48" t="s">
        <v>106</v>
      </c>
      <c r="D6" s="49" t="s">
        <v>107</v>
      </c>
      <c r="E6" s="48" t="s">
        <v>47</v>
      </c>
      <c r="F6" s="48" t="s">
        <v>48</v>
      </c>
      <c r="G6" s="48" t="s">
        <v>52</v>
      </c>
      <c r="H6" s="77" t="s">
        <v>109</v>
      </c>
      <c r="I6" s="48" t="s">
        <v>50</v>
      </c>
      <c r="J6" s="78">
        <v>19260</v>
      </c>
    </row>
    <row r="7" spans="1:10" ht="32.25" customHeight="1">
      <c r="A7" s="75" t="s">
        <v>46</v>
      </c>
      <c r="B7" s="48" t="s">
        <v>105</v>
      </c>
      <c r="C7" s="48" t="s">
        <v>106</v>
      </c>
      <c r="D7" s="49" t="s">
        <v>107</v>
      </c>
      <c r="E7" s="50" t="s">
        <v>47</v>
      </c>
      <c r="F7" s="48" t="s">
        <v>48</v>
      </c>
      <c r="G7" s="50" t="s">
        <v>53</v>
      </c>
      <c r="H7" s="77" t="s">
        <v>109</v>
      </c>
      <c r="I7" s="50" t="s">
        <v>50</v>
      </c>
      <c r="J7" s="78">
        <v>100</v>
      </c>
    </row>
    <row r="8" spans="1:10" ht="63.75" customHeight="1">
      <c r="A8" s="75" t="s">
        <v>46</v>
      </c>
      <c r="B8" s="48" t="s">
        <v>105</v>
      </c>
      <c r="C8" s="48" t="s">
        <v>106</v>
      </c>
      <c r="D8" s="49" t="s">
        <v>107</v>
      </c>
      <c r="E8" s="50" t="s">
        <v>47</v>
      </c>
      <c r="F8" s="48" t="s">
        <v>48</v>
      </c>
      <c r="G8" s="50" t="s">
        <v>54</v>
      </c>
      <c r="H8" s="77" t="s">
        <v>109</v>
      </c>
      <c r="I8" s="50" t="s">
        <v>50</v>
      </c>
      <c r="J8" s="78">
        <v>240</v>
      </c>
    </row>
    <row r="9" spans="1:10" ht="63" customHeight="1">
      <c r="A9" s="75" t="s">
        <v>46</v>
      </c>
      <c r="B9" s="48" t="s">
        <v>105</v>
      </c>
      <c r="C9" s="48" t="s">
        <v>106</v>
      </c>
      <c r="D9" s="49" t="s">
        <v>107</v>
      </c>
      <c r="E9" s="50" t="s">
        <v>47</v>
      </c>
      <c r="F9" s="48" t="s">
        <v>48</v>
      </c>
      <c r="G9" s="50" t="s">
        <v>55</v>
      </c>
      <c r="H9" s="77" t="s">
        <v>111</v>
      </c>
      <c r="I9" s="50" t="s">
        <v>50</v>
      </c>
      <c r="J9" s="79">
        <v>500</v>
      </c>
    </row>
    <row r="10" spans="1:10" ht="47.25" customHeight="1" thickBot="1">
      <c r="A10" s="75" t="s">
        <v>46</v>
      </c>
      <c r="B10" s="48" t="s">
        <v>105</v>
      </c>
      <c r="C10" s="48" t="s">
        <v>106</v>
      </c>
      <c r="D10" s="49" t="s">
        <v>107</v>
      </c>
      <c r="E10" s="50" t="s">
        <v>47</v>
      </c>
      <c r="F10" s="48" t="s">
        <v>48</v>
      </c>
      <c r="G10" s="50" t="s">
        <v>55</v>
      </c>
      <c r="H10" s="77" t="s">
        <v>112</v>
      </c>
      <c r="I10" s="50" t="s">
        <v>50</v>
      </c>
      <c r="J10" s="79">
        <v>500</v>
      </c>
    </row>
    <row r="11" spans="1:10" ht="65.25" customHeight="1" thickBot="1">
      <c r="A11" s="137" t="s">
        <v>56</v>
      </c>
      <c r="B11" s="138"/>
      <c r="C11" s="138"/>
      <c r="D11" s="138"/>
      <c r="E11" s="138"/>
      <c r="F11" s="138"/>
      <c r="G11" s="138"/>
      <c r="H11" s="138"/>
      <c r="I11" s="138"/>
      <c r="J11" s="76">
        <f>SUM(J4:J10)</f>
        <v>71200</v>
      </c>
    </row>
  </sheetData>
  <mergeCells count="2">
    <mergeCell ref="A2:B2"/>
    <mergeCell ref="A11:I1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12"/>
  <sheetViews>
    <sheetView workbookViewId="0"/>
  </sheetViews>
  <sheetFormatPr defaultRowHeight="12.75"/>
  <cols>
    <col min="2" max="2" width="13.140625" customWidth="1"/>
    <col min="3" max="3" width="15.140625" customWidth="1"/>
    <col min="4" max="4" width="14.42578125" customWidth="1"/>
    <col min="5" max="5" width="11.140625" customWidth="1"/>
    <col min="6" max="6" width="14.28515625" customWidth="1"/>
    <col min="7" max="7" width="13" customWidth="1"/>
    <col min="8" max="9" width="13.42578125" customWidth="1"/>
    <col min="10" max="10" width="15.5703125" customWidth="1"/>
  </cols>
  <sheetData>
    <row r="2" spans="1:10">
      <c r="F2" t="s">
        <v>116</v>
      </c>
    </row>
    <row r="3" spans="1:10" ht="15.75" thickBot="1">
      <c r="A3" s="136" t="s">
        <v>123</v>
      </c>
      <c r="B3" s="136"/>
      <c r="C3" s="42" t="s">
        <v>98</v>
      </c>
      <c r="D3" s="45"/>
      <c r="E3" s="42"/>
      <c r="F3" s="42"/>
      <c r="G3" s="43"/>
      <c r="H3" s="43"/>
      <c r="I3" s="43"/>
      <c r="J3" s="46" t="s">
        <v>75</v>
      </c>
    </row>
    <row r="4" spans="1:10" ht="57">
      <c r="A4" s="71" t="s">
        <v>38</v>
      </c>
      <c r="B4" s="72" t="s">
        <v>39</v>
      </c>
      <c r="C4" s="72" t="s">
        <v>40</v>
      </c>
      <c r="D4" s="72" t="s">
        <v>41</v>
      </c>
      <c r="E4" s="72" t="s">
        <v>42</v>
      </c>
      <c r="F4" s="72" t="s">
        <v>43</v>
      </c>
      <c r="G4" s="72" t="s">
        <v>44</v>
      </c>
      <c r="H4" s="72" t="s">
        <v>102</v>
      </c>
      <c r="I4" s="72" t="s">
        <v>103</v>
      </c>
      <c r="J4" s="73" t="s">
        <v>45</v>
      </c>
    </row>
    <row r="5" spans="1:10" ht="50.25" customHeight="1">
      <c r="A5" s="74" t="s">
        <v>46</v>
      </c>
      <c r="B5" s="48" t="s">
        <v>105</v>
      </c>
      <c r="C5" s="48" t="s">
        <v>106</v>
      </c>
      <c r="D5" s="49" t="s">
        <v>107</v>
      </c>
      <c r="E5" s="48" t="s">
        <v>47</v>
      </c>
      <c r="F5" s="48" t="s">
        <v>48</v>
      </c>
      <c r="G5" s="48" t="s">
        <v>49</v>
      </c>
      <c r="H5" s="77" t="s">
        <v>109</v>
      </c>
      <c r="I5" s="48" t="s">
        <v>50</v>
      </c>
      <c r="J5" s="78">
        <v>44000</v>
      </c>
    </row>
    <row r="6" spans="1:10" ht="33.75" customHeight="1">
      <c r="A6" s="74" t="s">
        <v>46</v>
      </c>
      <c r="B6" s="48" t="s">
        <v>105</v>
      </c>
      <c r="C6" s="48" t="s">
        <v>106</v>
      </c>
      <c r="D6" s="49" t="s">
        <v>107</v>
      </c>
      <c r="E6" s="48" t="s">
        <v>47</v>
      </c>
      <c r="F6" s="48" t="s">
        <v>48</v>
      </c>
      <c r="G6" s="48" t="s">
        <v>51</v>
      </c>
      <c r="H6" s="77" t="s">
        <v>109</v>
      </c>
      <c r="I6" s="48" t="s">
        <v>50</v>
      </c>
      <c r="J6" s="78">
        <v>6600</v>
      </c>
    </row>
    <row r="7" spans="1:10" ht="39" customHeight="1">
      <c r="A7" s="74" t="s">
        <v>46</v>
      </c>
      <c r="B7" s="48" t="s">
        <v>105</v>
      </c>
      <c r="C7" s="48" t="s">
        <v>106</v>
      </c>
      <c r="D7" s="49" t="s">
        <v>107</v>
      </c>
      <c r="E7" s="48" t="s">
        <v>47</v>
      </c>
      <c r="F7" s="48" t="s">
        <v>48</v>
      </c>
      <c r="G7" s="48" t="s">
        <v>52</v>
      </c>
      <c r="H7" s="77" t="s">
        <v>109</v>
      </c>
      <c r="I7" s="48" t="s">
        <v>50</v>
      </c>
      <c r="J7" s="78">
        <v>19560</v>
      </c>
    </row>
    <row r="8" spans="1:10" ht="38.25" customHeight="1">
      <c r="A8" s="75" t="s">
        <v>46</v>
      </c>
      <c r="B8" s="48" t="s">
        <v>105</v>
      </c>
      <c r="C8" s="48" t="s">
        <v>106</v>
      </c>
      <c r="D8" s="49" t="s">
        <v>107</v>
      </c>
      <c r="E8" s="50" t="s">
        <v>47</v>
      </c>
      <c r="F8" s="48" t="s">
        <v>48</v>
      </c>
      <c r="G8" s="50" t="s">
        <v>53</v>
      </c>
      <c r="H8" s="77" t="s">
        <v>109</v>
      </c>
      <c r="I8" s="50" t="s">
        <v>50</v>
      </c>
      <c r="J8" s="78">
        <v>100</v>
      </c>
    </row>
    <row r="9" spans="1:10" ht="45.75" customHeight="1">
      <c r="A9" s="75" t="s">
        <v>46</v>
      </c>
      <c r="B9" s="48" t="s">
        <v>105</v>
      </c>
      <c r="C9" s="48" t="s">
        <v>106</v>
      </c>
      <c r="D9" s="49" t="s">
        <v>107</v>
      </c>
      <c r="E9" s="50" t="s">
        <v>47</v>
      </c>
      <c r="F9" s="48" t="s">
        <v>48</v>
      </c>
      <c r="G9" s="50" t="s">
        <v>54</v>
      </c>
      <c r="H9" s="77" t="s">
        <v>109</v>
      </c>
      <c r="I9" s="50" t="s">
        <v>50</v>
      </c>
      <c r="J9" s="78">
        <v>240</v>
      </c>
    </row>
    <row r="10" spans="1:10" ht="44.25" customHeight="1">
      <c r="A10" s="75" t="s">
        <v>46</v>
      </c>
      <c r="B10" s="48" t="s">
        <v>105</v>
      </c>
      <c r="C10" s="48" t="s">
        <v>106</v>
      </c>
      <c r="D10" s="49" t="s">
        <v>107</v>
      </c>
      <c r="E10" s="50" t="s">
        <v>47</v>
      </c>
      <c r="F10" s="48" t="s">
        <v>48</v>
      </c>
      <c r="G10" s="50" t="s">
        <v>55</v>
      </c>
      <c r="H10" s="77" t="s">
        <v>111</v>
      </c>
      <c r="I10" s="50" t="s">
        <v>50</v>
      </c>
      <c r="J10" s="79">
        <v>500</v>
      </c>
    </row>
    <row r="11" spans="1:10" ht="95.25" customHeight="1" thickBot="1">
      <c r="A11" s="75" t="s">
        <v>46</v>
      </c>
      <c r="B11" s="48" t="s">
        <v>105</v>
      </c>
      <c r="C11" s="48" t="s">
        <v>106</v>
      </c>
      <c r="D11" s="49" t="s">
        <v>107</v>
      </c>
      <c r="E11" s="50" t="s">
        <v>47</v>
      </c>
      <c r="F11" s="48" t="s">
        <v>48</v>
      </c>
      <c r="G11" s="50" t="s">
        <v>55</v>
      </c>
      <c r="H11" s="77" t="s">
        <v>112</v>
      </c>
      <c r="I11" s="50" t="s">
        <v>50</v>
      </c>
      <c r="J11" s="79">
        <v>500</v>
      </c>
    </row>
    <row r="12" spans="1:10" ht="61.5" customHeight="1" thickBot="1">
      <c r="A12" s="137" t="s">
        <v>56</v>
      </c>
      <c r="B12" s="138"/>
      <c r="C12" s="138"/>
      <c r="D12" s="138"/>
      <c r="E12" s="138"/>
      <c r="F12" s="138"/>
      <c r="G12" s="138"/>
      <c r="H12" s="138"/>
      <c r="I12" s="138"/>
      <c r="J12" s="76">
        <f>SUM(J5:J11)</f>
        <v>71500</v>
      </c>
    </row>
  </sheetData>
  <mergeCells count="2">
    <mergeCell ref="A3:B3"/>
    <mergeCell ref="A12:I1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S34"/>
  <sheetViews>
    <sheetView workbookViewId="0">
      <selection activeCell="F35" sqref="F35"/>
    </sheetView>
  </sheetViews>
  <sheetFormatPr defaultRowHeight="12.75"/>
  <cols>
    <col min="1" max="1" width="11.42578125" style="2" customWidth="1"/>
    <col min="2" max="2" width="8.140625" style="2" customWidth="1"/>
    <col min="3" max="3" width="11.28515625" style="2" customWidth="1"/>
    <col min="4" max="4" width="23.140625" style="2" customWidth="1"/>
    <col min="5" max="5" width="9" style="2" customWidth="1"/>
    <col min="6" max="6" width="8.7109375" style="2" customWidth="1"/>
    <col min="7" max="7" width="8.85546875" style="2" customWidth="1"/>
    <col min="8" max="8" width="9.28515625" style="2" customWidth="1"/>
    <col min="9" max="9" width="8.85546875" style="2" customWidth="1"/>
    <col min="10" max="10" width="10.28515625" style="2" customWidth="1"/>
    <col min="11" max="11" width="9.28515625" style="2" customWidth="1"/>
    <col min="12" max="12" width="10.140625" style="2" customWidth="1"/>
    <col min="13" max="13" width="8.85546875" style="2" customWidth="1"/>
    <col min="14" max="14" width="9.5703125" style="2" customWidth="1"/>
    <col min="15" max="15" width="9.140625" style="2" customWidth="1"/>
    <col min="16" max="16" width="8.42578125" style="2" customWidth="1"/>
    <col min="17" max="17" width="12.28515625" style="2" customWidth="1"/>
    <col min="18" max="16384" width="9.140625" style="2"/>
  </cols>
  <sheetData>
    <row r="4" spans="1:19">
      <c r="B4" s="3" t="s">
        <v>114</v>
      </c>
      <c r="C4" s="3"/>
      <c r="D4" s="3"/>
      <c r="E4" s="3"/>
      <c r="F4" s="3"/>
      <c r="G4" s="3"/>
      <c r="H4" s="3"/>
      <c r="I4" s="3"/>
    </row>
    <row r="6" spans="1:19">
      <c r="B6" s="84" t="s">
        <v>117</v>
      </c>
      <c r="P6" s="4"/>
      <c r="Q6" s="5"/>
    </row>
    <row r="7" spans="1:19" ht="13.5" thickBot="1">
      <c r="A7" s="29"/>
      <c r="Q7" s="4" t="s">
        <v>9</v>
      </c>
    </row>
    <row r="8" spans="1:19" ht="17.25" customHeight="1">
      <c r="A8" s="20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2">
        <v>17</v>
      </c>
    </row>
    <row r="9" spans="1:19" ht="17.25" customHeight="1">
      <c r="A9" s="31" t="s">
        <v>10</v>
      </c>
      <c r="B9" s="17" t="s">
        <v>11</v>
      </c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O9" s="17" t="s">
        <v>24</v>
      </c>
      <c r="P9" s="17" t="s">
        <v>25</v>
      </c>
      <c r="Q9" s="24" t="s">
        <v>26</v>
      </c>
    </row>
    <row r="10" spans="1:19" ht="17.25" customHeight="1">
      <c r="A10" s="25">
        <v>3535</v>
      </c>
      <c r="B10" s="19" t="s">
        <v>27</v>
      </c>
      <c r="C10" s="80" t="s">
        <v>122</v>
      </c>
      <c r="D10" s="6" t="s">
        <v>74</v>
      </c>
      <c r="E10" s="7">
        <v>3700</v>
      </c>
      <c r="F10" s="7">
        <v>3700</v>
      </c>
      <c r="G10" s="7">
        <v>3700</v>
      </c>
      <c r="H10" s="7">
        <v>3700</v>
      </c>
      <c r="I10" s="7">
        <v>3650</v>
      </c>
      <c r="J10" s="7">
        <v>3650</v>
      </c>
      <c r="K10" s="7">
        <v>3650</v>
      </c>
      <c r="L10" s="7">
        <v>3650</v>
      </c>
      <c r="M10" s="7">
        <v>3650</v>
      </c>
      <c r="N10" s="7">
        <v>3650</v>
      </c>
      <c r="O10" s="7">
        <v>3650</v>
      </c>
      <c r="P10" s="7">
        <v>3650</v>
      </c>
      <c r="Q10" s="15">
        <f t="shared" ref="Q10:Q14" si="0">SUM(E10:P10)</f>
        <v>44000</v>
      </c>
    </row>
    <row r="11" spans="1:19" ht="17.25" customHeight="1">
      <c r="A11" s="25">
        <v>3535</v>
      </c>
      <c r="B11" s="19" t="s">
        <v>27</v>
      </c>
      <c r="C11" s="80" t="s">
        <v>122</v>
      </c>
      <c r="D11" s="6" t="s">
        <v>28</v>
      </c>
      <c r="E11" s="7">
        <v>550</v>
      </c>
      <c r="F11" s="7">
        <v>550</v>
      </c>
      <c r="G11" s="7">
        <v>550</v>
      </c>
      <c r="H11" s="7">
        <v>550</v>
      </c>
      <c r="I11" s="7">
        <v>550</v>
      </c>
      <c r="J11" s="7">
        <v>550</v>
      </c>
      <c r="K11" s="7">
        <v>550</v>
      </c>
      <c r="L11" s="7">
        <v>550</v>
      </c>
      <c r="M11" s="7">
        <v>550</v>
      </c>
      <c r="N11" s="7">
        <v>550</v>
      </c>
      <c r="O11" s="7">
        <v>550</v>
      </c>
      <c r="P11" s="7">
        <v>550</v>
      </c>
      <c r="Q11" s="15">
        <f t="shared" si="0"/>
        <v>6600</v>
      </c>
      <c r="R11" s="10"/>
    </row>
    <row r="12" spans="1:19" ht="17.25" customHeight="1">
      <c r="A12" s="25">
        <v>3535</v>
      </c>
      <c r="B12" s="19" t="s">
        <v>27</v>
      </c>
      <c r="C12" s="80" t="s">
        <v>122</v>
      </c>
      <c r="D12" s="6" t="s">
        <v>29</v>
      </c>
      <c r="E12" s="7">
        <v>1380</v>
      </c>
      <c r="F12" s="7">
        <v>1380</v>
      </c>
      <c r="G12" s="7">
        <v>1580</v>
      </c>
      <c r="H12" s="7">
        <v>1980</v>
      </c>
      <c r="I12" s="7">
        <v>1680</v>
      </c>
      <c r="J12" s="7">
        <v>1240</v>
      </c>
      <c r="K12" s="7">
        <v>2380</v>
      </c>
      <c r="L12" s="7">
        <v>1480</v>
      </c>
      <c r="M12" s="7">
        <v>1320</v>
      </c>
      <c r="N12" s="7">
        <v>1380</v>
      </c>
      <c r="O12" s="7">
        <v>980</v>
      </c>
      <c r="P12" s="7">
        <v>980</v>
      </c>
      <c r="Q12" s="15">
        <f t="shared" si="0"/>
        <v>17760</v>
      </c>
    </row>
    <row r="13" spans="1:19" ht="17.25" customHeight="1">
      <c r="A13" s="25">
        <v>3535</v>
      </c>
      <c r="B13" s="19" t="s">
        <v>27</v>
      </c>
      <c r="C13" s="80" t="s">
        <v>122</v>
      </c>
      <c r="D13" s="6" t="s">
        <v>30</v>
      </c>
      <c r="E13" s="7">
        <v>0</v>
      </c>
      <c r="F13" s="7"/>
      <c r="G13" s="7">
        <v>100</v>
      </c>
      <c r="H13" s="7"/>
      <c r="I13" s="7"/>
      <c r="J13" s="7"/>
      <c r="K13" s="7"/>
      <c r="L13" s="7"/>
      <c r="M13" s="7"/>
      <c r="N13" s="7"/>
      <c r="O13" s="7"/>
      <c r="P13" s="7">
        <v>0</v>
      </c>
      <c r="Q13" s="15">
        <f>SUM(E13:P13)</f>
        <v>100</v>
      </c>
    </row>
    <row r="14" spans="1:19" ht="17.25" customHeight="1">
      <c r="A14" s="25">
        <v>3535</v>
      </c>
      <c r="B14" s="19" t="s">
        <v>27</v>
      </c>
      <c r="C14" s="80" t="s">
        <v>122</v>
      </c>
      <c r="D14" s="6" t="s">
        <v>31</v>
      </c>
      <c r="E14" s="7">
        <v>20</v>
      </c>
      <c r="F14" s="7">
        <v>20</v>
      </c>
      <c r="G14" s="7">
        <v>20</v>
      </c>
      <c r="H14" s="7">
        <v>20</v>
      </c>
      <c r="I14" s="7">
        <v>20</v>
      </c>
      <c r="J14" s="7">
        <v>20</v>
      </c>
      <c r="K14" s="7">
        <v>20</v>
      </c>
      <c r="L14" s="7">
        <v>20</v>
      </c>
      <c r="M14" s="7">
        <v>20</v>
      </c>
      <c r="N14" s="7">
        <v>20</v>
      </c>
      <c r="O14" s="7">
        <v>20</v>
      </c>
      <c r="P14" s="7">
        <v>20</v>
      </c>
      <c r="Q14" s="16">
        <f t="shared" si="0"/>
        <v>240</v>
      </c>
    </row>
    <row r="15" spans="1:19" ht="17.25" customHeight="1">
      <c r="A15" s="25">
        <v>3535</v>
      </c>
      <c r="B15" s="19" t="s">
        <v>27</v>
      </c>
      <c r="C15" s="80" t="s">
        <v>122</v>
      </c>
      <c r="D15" s="6" t="s">
        <v>32</v>
      </c>
      <c r="E15" s="6"/>
      <c r="F15" s="6">
        <v>1000</v>
      </c>
      <c r="G15" s="6">
        <v>800</v>
      </c>
      <c r="H15" s="6">
        <v>0</v>
      </c>
      <c r="I15" s="7">
        <v>0</v>
      </c>
      <c r="J15" s="6">
        <v>5000</v>
      </c>
      <c r="K15" s="6">
        <v>0</v>
      </c>
      <c r="L15" s="6">
        <v>0</v>
      </c>
      <c r="M15" s="6">
        <v>9200</v>
      </c>
      <c r="N15" s="6">
        <v>0</v>
      </c>
      <c r="O15" s="6">
        <v>0</v>
      </c>
      <c r="P15" s="6">
        <v>0</v>
      </c>
      <c r="Q15" s="16">
        <f>SUM(E15:P15)</f>
        <v>16000</v>
      </c>
    </row>
    <row r="16" spans="1:19" ht="17.25" customHeight="1" thickBot="1">
      <c r="A16" s="32"/>
      <c r="B16" s="33"/>
      <c r="C16" s="34"/>
      <c r="D16" s="27" t="s">
        <v>33</v>
      </c>
      <c r="E16" s="28">
        <f>SUM(E10:E15)</f>
        <v>5650</v>
      </c>
      <c r="F16" s="28">
        <f t="shared" ref="F16:P16" si="1">SUM(F10:F15)</f>
        <v>6650</v>
      </c>
      <c r="G16" s="28">
        <f t="shared" si="1"/>
        <v>6750</v>
      </c>
      <c r="H16" s="28">
        <f t="shared" si="1"/>
        <v>6250</v>
      </c>
      <c r="I16" s="28">
        <f t="shared" si="1"/>
        <v>5900</v>
      </c>
      <c r="J16" s="28">
        <f t="shared" si="1"/>
        <v>10460</v>
      </c>
      <c r="K16" s="28">
        <f t="shared" si="1"/>
        <v>6600</v>
      </c>
      <c r="L16" s="28">
        <f t="shared" si="1"/>
        <v>5700</v>
      </c>
      <c r="M16" s="28">
        <f t="shared" si="1"/>
        <v>14740</v>
      </c>
      <c r="N16" s="28">
        <f t="shared" si="1"/>
        <v>5600</v>
      </c>
      <c r="O16" s="28">
        <f t="shared" si="1"/>
        <v>5200</v>
      </c>
      <c r="P16" s="28">
        <f t="shared" si="1"/>
        <v>5200</v>
      </c>
      <c r="Q16" s="9">
        <f>SUM(E16:P16)</f>
        <v>84700</v>
      </c>
      <c r="S16" s="10"/>
    </row>
    <row r="18" spans="1:17"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20" spans="1:17">
      <c r="A20" s="2" t="s">
        <v>34</v>
      </c>
      <c r="B20" s="3" t="s">
        <v>114</v>
      </c>
      <c r="C20" s="3"/>
      <c r="D20" s="3"/>
      <c r="E20" s="3"/>
      <c r="F20" s="3"/>
      <c r="G20" s="3"/>
      <c r="H20" s="3"/>
      <c r="I20" s="3"/>
    </row>
    <row r="22" spans="1:17">
      <c r="P22" s="11"/>
    </row>
    <row r="23" spans="1:17" ht="15" customHeight="1" thickBot="1">
      <c r="Q23" s="11" t="s">
        <v>9</v>
      </c>
    </row>
    <row r="24" spans="1:17" ht="21" customHeight="1">
      <c r="A24" s="20">
        <v>1</v>
      </c>
      <c r="B24" s="21">
        <v>2</v>
      </c>
      <c r="C24" s="21">
        <v>3</v>
      </c>
      <c r="D24" s="21">
        <v>4</v>
      </c>
      <c r="E24" s="21">
        <v>5</v>
      </c>
      <c r="F24" s="21">
        <v>6</v>
      </c>
      <c r="G24" s="21">
        <v>7</v>
      </c>
      <c r="H24" s="21">
        <v>8</v>
      </c>
      <c r="I24" s="21">
        <v>9</v>
      </c>
      <c r="J24" s="21">
        <v>10</v>
      </c>
      <c r="K24" s="21">
        <v>11</v>
      </c>
      <c r="L24" s="21">
        <v>12</v>
      </c>
      <c r="M24" s="21">
        <v>13</v>
      </c>
      <c r="N24" s="21">
        <v>14</v>
      </c>
      <c r="O24" s="21">
        <v>15</v>
      </c>
      <c r="P24" s="21">
        <v>16</v>
      </c>
      <c r="Q24" s="22">
        <v>17</v>
      </c>
    </row>
    <row r="25" spans="1:17" ht="21" customHeight="1">
      <c r="A25" s="23" t="s">
        <v>10</v>
      </c>
      <c r="B25" s="18" t="s">
        <v>11</v>
      </c>
      <c r="C25" s="17" t="s">
        <v>12</v>
      </c>
      <c r="D25" s="17" t="s">
        <v>13</v>
      </c>
      <c r="E25" s="17" t="s">
        <v>14</v>
      </c>
      <c r="F25" s="17" t="s">
        <v>15</v>
      </c>
      <c r="G25" s="17" t="s">
        <v>16</v>
      </c>
      <c r="H25" s="17" t="s">
        <v>17</v>
      </c>
      <c r="I25" s="17" t="s">
        <v>18</v>
      </c>
      <c r="J25" s="17" t="s">
        <v>19</v>
      </c>
      <c r="K25" s="17" t="s">
        <v>20</v>
      </c>
      <c r="L25" s="17" t="s">
        <v>21</v>
      </c>
      <c r="M25" s="17" t="s">
        <v>22</v>
      </c>
      <c r="N25" s="17" t="s">
        <v>23</v>
      </c>
      <c r="O25" s="17" t="s">
        <v>24</v>
      </c>
      <c r="P25" s="17" t="s">
        <v>25</v>
      </c>
      <c r="Q25" s="24" t="s">
        <v>26</v>
      </c>
    </row>
    <row r="26" spans="1:17" ht="21" customHeight="1">
      <c r="A26" s="25">
        <v>3535</v>
      </c>
      <c r="B26" s="6" t="s">
        <v>27</v>
      </c>
      <c r="C26" s="80" t="s">
        <v>122</v>
      </c>
      <c r="D26" s="6" t="s">
        <v>35</v>
      </c>
      <c r="E26" s="7">
        <v>4250</v>
      </c>
      <c r="F26" s="7">
        <v>4250</v>
      </c>
      <c r="G26" s="7">
        <v>4250</v>
      </c>
      <c r="H26" s="7">
        <v>4250</v>
      </c>
      <c r="I26" s="7">
        <v>4200</v>
      </c>
      <c r="J26" s="7">
        <v>4200</v>
      </c>
      <c r="K26" s="7">
        <v>4200</v>
      </c>
      <c r="L26" s="7">
        <v>4200</v>
      </c>
      <c r="M26" s="7">
        <v>4200</v>
      </c>
      <c r="N26" s="7">
        <v>4200</v>
      </c>
      <c r="O26" s="7">
        <v>4200</v>
      </c>
      <c r="P26" s="7">
        <v>4200</v>
      </c>
      <c r="Q26" s="15">
        <f>SUM(E26:P26)</f>
        <v>50600</v>
      </c>
    </row>
    <row r="27" spans="1:17" ht="21" customHeight="1">
      <c r="A27" s="25">
        <v>3535</v>
      </c>
      <c r="B27" s="6" t="s">
        <v>27</v>
      </c>
      <c r="C27" s="80" t="s">
        <v>122</v>
      </c>
      <c r="D27" s="6" t="s">
        <v>36</v>
      </c>
      <c r="E27" s="7">
        <v>1400</v>
      </c>
      <c r="F27" s="7">
        <v>1400</v>
      </c>
      <c r="G27" s="7">
        <f t="shared" ref="G27:O27" si="2">G12+G13+G14</f>
        <v>1700</v>
      </c>
      <c r="H27" s="7">
        <f t="shared" si="2"/>
        <v>2000</v>
      </c>
      <c r="I27" s="7">
        <f t="shared" si="2"/>
        <v>1700</v>
      </c>
      <c r="J27" s="7">
        <f t="shared" si="2"/>
        <v>1260</v>
      </c>
      <c r="K27" s="7">
        <f t="shared" si="2"/>
        <v>2400</v>
      </c>
      <c r="L27" s="7">
        <f t="shared" si="2"/>
        <v>1500</v>
      </c>
      <c r="M27" s="7">
        <f t="shared" si="2"/>
        <v>1340</v>
      </c>
      <c r="N27" s="7">
        <f>N12+N13+N14</f>
        <v>1400</v>
      </c>
      <c r="O27" s="7">
        <f t="shared" si="2"/>
        <v>1000</v>
      </c>
      <c r="P27" s="7">
        <f>P12+P13+P14</f>
        <v>1000</v>
      </c>
      <c r="Q27" s="15">
        <f>SUM(E27:P27)</f>
        <v>18100</v>
      </c>
    </row>
    <row r="28" spans="1:17" ht="21" customHeight="1">
      <c r="A28" s="25">
        <v>3535</v>
      </c>
      <c r="B28" s="6" t="s">
        <v>27</v>
      </c>
      <c r="C28" s="80" t="s">
        <v>122</v>
      </c>
      <c r="D28" s="12" t="s">
        <v>37</v>
      </c>
      <c r="E28" s="6">
        <f>E15</f>
        <v>0</v>
      </c>
      <c r="F28" s="6">
        <f t="shared" ref="F28:P28" si="3">F15</f>
        <v>1000</v>
      </c>
      <c r="G28" s="6">
        <f t="shared" si="3"/>
        <v>800</v>
      </c>
      <c r="H28" s="6">
        <f t="shared" si="3"/>
        <v>0</v>
      </c>
      <c r="I28" s="6">
        <f t="shared" si="3"/>
        <v>0</v>
      </c>
      <c r="J28" s="6">
        <f t="shared" si="3"/>
        <v>5000</v>
      </c>
      <c r="K28" s="6">
        <f t="shared" si="3"/>
        <v>0</v>
      </c>
      <c r="L28" s="6">
        <f t="shared" si="3"/>
        <v>0</v>
      </c>
      <c r="M28" s="6">
        <f t="shared" si="3"/>
        <v>9200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15">
        <f t="shared" ref="Q28" si="4">SUM(E28:P28)</f>
        <v>16000</v>
      </c>
    </row>
    <row r="29" spans="1:17" ht="21" customHeight="1" thickBot="1">
      <c r="A29" s="26"/>
      <c r="B29" s="8"/>
      <c r="C29" s="80"/>
      <c r="D29" s="27" t="s">
        <v>33</v>
      </c>
      <c r="E29" s="28">
        <f t="shared" ref="E29:Q29" si="5">SUM(E26:E28)</f>
        <v>5650</v>
      </c>
      <c r="F29" s="28">
        <f t="shared" si="5"/>
        <v>6650</v>
      </c>
      <c r="G29" s="28">
        <f t="shared" si="5"/>
        <v>6750</v>
      </c>
      <c r="H29" s="28">
        <f t="shared" si="5"/>
        <v>6250</v>
      </c>
      <c r="I29" s="28">
        <f t="shared" si="5"/>
        <v>5900</v>
      </c>
      <c r="J29" s="28">
        <f t="shared" si="5"/>
        <v>10460</v>
      </c>
      <c r="K29" s="28">
        <f t="shared" si="5"/>
        <v>6600</v>
      </c>
      <c r="L29" s="28">
        <f t="shared" si="5"/>
        <v>5700</v>
      </c>
      <c r="M29" s="28">
        <f t="shared" si="5"/>
        <v>14740</v>
      </c>
      <c r="N29" s="28">
        <f t="shared" si="5"/>
        <v>5600</v>
      </c>
      <c r="O29" s="28">
        <f t="shared" si="5"/>
        <v>5200</v>
      </c>
      <c r="P29" s="28">
        <f t="shared" si="5"/>
        <v>5200</v>
      </c>
      <c r="Q29" s="9">
        <f t="shared" si="5"/>
        <v>84700</v>
      </c>
    </row>
    <row r="32" spans="1:17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9:9">
      <c r="I33" s="10"/>
    </row>
    <row r="34" spans="9:9">
      <c r="I34" s="10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35"/>
  <sheetViews>
    <sheetView topLeftCell="A10" workbookViewId="0">
      <selection activeCell="C39" sqref="C39"/>
    </sheetView>
  </sheetViews>
  <sheetFormatPr defaultRowHeight="12.75"/>
  <cols>
    <col min="1" max="1" width="5.7109375" customWidth="1"/>
    <col min="2" max="2" width="12.7109375" customWidth="1"/>
    <col min="3" max="3" width="33.85546875" customWidth="1"/>
    <col min="4" max="8" width="17.140625" customWidth="1"/>
  </cols>
  <sheetData>
    <row r="2" spans="2:8">
      <c r="B2" s="84" t="s">
        <v>117</v>
      </c>
    </row>
    <row r="3" spans="2:8">
      <c r="B3" s="14" t="s">
        <v>99</v>
      </c>
      <c r="C3" s="1"/>
      <c r="D3" s="1"/>
      <c r="E3" s="1"/>
      <c r="F3" s="1"/>
      <c r="G3" s="1"/>
      <c r="H3" s="1"/>
    </row>
    <row r="4" spans="2:8" ht="13.5" thickBot="1">
      <c r="B4" s="1"/>
      <c r="C4" s="1"/>
      <c r="D4" s="139"/>
      <c r="E4" s="139"/>
      <c r="F4" s="139"/>
      <c r="G4" s="139"/>
      <c r="H4" s="139"/>
    </row>
    <row r="5" spans="2:8" ht="19.5" customHeight="1">
      <c r="B5" s="140" t="s">
        <v>0</v>
      </c>
      <c r="C5" s="142" t="s">
        <v>1</v>
      </c>
      <c r="D5" s="142" t="s">
        <v>2</v>
      </c>
      <c r="E5" s="144" t="s">
        <v>3</v>
      </c>
      <c r="F5" s="144"/>
      <c r="G5" s="144"/>
      <c r="H5" s="145" t="s">
        <v>4</v>
      </c>
    </row>
    <row r="6" spans="2:8" ht="25.5">
      <c r="B6" s="141"/>
      <c r="C6" s="143"/>
      <c r="D6" s="143"/>
      <c r="E6" s="55" t="s">
        <v>7</v>
      </c>
      <c r="F6" s="55" t="s">
        <v>5</v>
      </c>
      <c r="G6" s="55" t="s">
        <v>6</v>
      </c>
      <c r="H6" s="146"/>
    </row>
    <row r="7" spans="2:8" ht="27.75" customHeight="1">
      <c r="B7" s="37">
        <v>89</v>
      </c>
      <c r="C7" s="81" t="s">
        <v>115</v>
      </c>
      <c r="D7" s="36">
        <v>68700</v>
      </c>
      <c r="E7" s="30">
        <v>16000</v>
      </c>
      <c r="F7" s="36">
        <v>0</v>
      </c>
      <c r="G7" s="36">
        <f>E7</f>
        <v>16000</v>
      </c>
      <c r="H7" s="38">
        <f>G7+D7</f>
        <v>84700</v>
      </c>
    </row>
    <row r="8" spans="2:8" ht="27.75" customHeight="1" thickBot="1">
      <c r="B8" s="39">
        <v>1110</v>
      </c>
      <c r="C8" s="40" t="s">
        <v>8</v>
      </c>
      <c r="D8" s="41">
        <f>D7</f>
        <v>68700</v>
      </c>
      <c r="E8" s="69">
        <v>16000</v>
      </c>
      <c r="F8" s="41">
        <v>0</v>
      </c>
      <c r="G8" s="41">
        <f>E8</f>
        <v>16000</v>
      </c>
      <c r="H8" s="70">
        <f>G8+D8</f>
        <v>84700</v>
      </c>
    </row>
    <row r="13" spans="2:8">
      <c r="B13" s="54" t="s">
        <v>100</v>
      </c>
      <c r="C13" s="1"/>
      <c r="D13" s="1"/>
      <c r="E13" s="1"/>
      <c r="F13" s="1"/>
      <c r="G13" s="1"/>
      <c r="H13" s="1"/>
    </row>
    <row r="14" spans="2:8" ht="13.5" thickBot="1">
      <c r="B14" s="1"/>
      <c r="C14" s="1"/>
      <c r="D14" s="139"/>
      <c r="E14" s="139"/>
      <c r="F14" s="139"/>
      <c r="G14" s="139"/>
      <c r="H14" s="139"/>
    </row>
    <row r="15" spans="2:8" ht="12.75" customHeight="1">
      <c r="B15" s="140" t="s">
        <v>0</v>
      </c>
      <c r="C15" s="142" t="s">
        <v>1</v>
      </c>
      <c r="D15" s="142" t="s">
        <v>2</v>
      </c>
      <c r="E15" s="144" t="s">
        <v>3</v>
      </c>
      <c r="F15" s="144"/>
      <c r="G15" s="144"/>
      <c r="H15" s="145" t="s">
        <v>4</v>
      </c>
    </row>
    <row r="16" spans="2:8" ht="25.5">
      <c r="B16" s="141"/>
      <c r="C16" s="143"/>
      <c r="D16" s="143"/>
      <c r="E16" s="35" t="s">
        <v>7</v>
      </c>
      <c r="F16" s="35" t="s">
        <v>5</v>
      </c>
      <c r="G16" s="35" t="s">
        <v>6</v>
      </c>
      <c r="H16" s="146"/>
    </row>
    <row r="17" spans="2:8" ht="43.5" customHeight="1">
      <c r="B17" s="37">
        <v>89</v>
      </c>
      <c r="C17" s="81" t="s">
        <v>115</v>
      </c>
      <c r="D17" s="36">
        <v>70200</v>
      </c>
      <c r="E17" s="30">
        <v>1000</v>
      </c>
      <c r="F17" s="36">
        <v>0</v>
      </c>
      <c r="G17" s="36">
        <v>1000</v>
      </c>
      <c r="H17" s="38">
        <f>G17+D17</f>
        <v>71200</v>
      </c>
    </row>
    <row r="18" spans="2:8" ht="33.75" customHeight="1" thickBot="1">
      <c r="B18" s="39">
        <v>1110</v>
      </c>
      <c r="C18" s="40" t="s">
        <v>8</v>
      </c>
      <c r="D18" s="41">
        <f>D17</f>
        <v>70200</v>
      </c>
      <c r="E18" s="41">
        <v>1000</v>
      </c>
      <c r="F18" s="41"/>
      <c r="G18" s="41">
        <v>1000</v>
      </c>
      <c r="H18" s="70">
        <f>H17</f>
        <v>71200</v>
      </c>
    </row>
    <row r="23" spans="2:8">
      <c r="B23" s="54" t="s">
        <v>101</v>
      </c>
      <c r="C23" s="1"/>
      <c r="D23" s="1"/>
      <c r="E23" s="1"/>
      <c r="F23" s="1"/>
      <c r="G23" s="1"/>
      <c r="H23" s="1"/>
    </row>
    <row r="24" spans="2:8" ht="15.75" customHeight="1" thickBot="1">
      <c r="B24" s="1"/>
      <c r="C24" s="1"/>
      <c r="D24" s="139"/>
      <c r="E24" s="139"/>
      <c r="F24" s="139"/>
      <c r="G24" s="139"/>
      <c r="H24" s="139"/>
    </row>
    <row r="25" spans="2:8" ht="12.75" customHeight="1">
      <c r="B25" s="140" t="s">
        <v>0</v>
      </c>
      <c r="C25" s="142" t="s">
        <v>1</v>
      </c>
      <c r="D25" s="142" t="s">
        <v>2</v>
      </c>
      <c r="E25" s="144" t="s">
        <v>3</v>
      </c>
      <c r="F25" s="144"/>
      <c r="G25" s="144"/>
      <c r="H25" s="145" t="s">
        <v>4</v>
      </c>
    </row>
    <row r="26" spans="2:8" ht="25.5">
      <c r="B26" s="141"/>
      <c r="C26" s="143"/>
      <c r="D26" s="143"/>
      <c r="E26" s="35" t="s">
        <v>7</v>
      </c>
      <c r="F26" s="35" t="s">
        <v>5</v>
      </c>
      <c r="G26" s="35" t="s">
        <v>6</v>
      </c>
      <c r="H26" s="146"/>
    </row>
    <row r="27" spans="2:8" ht="42" customHeight="1">
      <c r="B27" s="37">
        <v>89</v>
      </c>
      <c r="C27" s="81" t="s">
        <v>115</v>
      </c>
      <c r="D27" s="36">
        <v>70500</v>
      </c>
      <c r="E27" s="30">
        <v>1000</v>
      </c>
      <c r="F27" s="36">
        <v>0</v>
      </c>
      <c r="G27" s="36">
        <f>E27</f>
        <v>1000</v>
      </c>
      <c r="H27" s="38">
        <f>G27+D27</f>
        <v>71500</v>
      </c>
    </row>
    <row r="28" spans="2:8" ht="30" customHeight="1" thickBot="1">
      <c r="B28" s="39">
        <v>1110</v>
      </c>
      <c r="C28" s="40" t="s">
        <v>8</v>
      </c>
      <c r="D28" s="41">
        <f>D27</f>
        <v>70500</v>
      </c>
      <c r="E28" s="41">
        <f>E27</f>
        <v>1000</v>
      </c>
      <c r="F28" s="41"/>
      <c r="G28" s="41">
        <f>G27</f>
        <v>1000</v>
      </c>
      <c r="H28" s="70">
        <f>G28+D28</f>
        <v>71500</v>
      </c>
    </row>
    <row r="29" spans="2:8" ht="36.75" customHeight="1"/>
    <row r="32" spans="2:8">
      <c r="H32" s="13"/>
    </row>
    <row r="35" spans="8:8">
      <c r="H35" s="13"/>
    </row>
  </sheetData>
  <mergeCells count="18">
    <mergeCell ref="D4:H4"/>
    <mergeCell ref="B5:B6"/>
    <mergeCell ref="C5:C6"/>
    <mergeCell ref="D5:D6"/>
    <mergeCell ref="E5:G5"/>
    <mergeCell ref="H5:H6"/>
    <mergeCell ref="D14:H14"/>
    <mergeCell ref="B15:B16"/>
    <mergeCell ref="C15:C16"/>
    <mergeCell ref="D15:D16"/>
    <mergeCell ref="E15:G15"/>
    <mergeCell ref="H15:H16"/>
    <mergeCell ref="D24:H24"/>
    <mergeCell ref="B25:B26"/>
    <mergeCell ref="C25:C26"/>
    <mergeCell ref="D25:D26"/>
    <mergeCell ref="E25:G25"/>
    <mergeCell ref="H25:H26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workbookViewId="0">
      <selection activeCell="K10" sqref="K10"/>
    </sheetView>
  </sheetViews>
  <sheetFormatPr defaultRowHeight="12.75"/>
  <cols>
    <col min="1" max="1" width="2.42578125" customWidth="1"/>
    <col min="2" max="2" width="8.7109375" customWidth="1"/>
    <col min="3" max="3" width="11.28515625" customWidth="1"/>
    <col min="4" max="4" width="8.28515625" customWidth="1"/>
    <col min="5" max="5" width="11.42578125" customWidth="1"/>
    <col min="6" max="6" width="27.140625" customWidth="1"/>
    <col min="7" max="7" width="8" customWidth="1"/>
    <col min="8" max="8" width="8.42578125" customWidth="1"/>
    <col min="9" max="9" width="9.42578125" customWidth="1"/>
    <col min="10" max="10" width="8.28515625" customWidth="1"/>
    <col min="11" max="11" width="7.85546875" customWidth="1"/>
    <col min="12" max="12" width="10" customWidth="1"/>
    <col min="13" max="13" width="22.28515625" customWidth="1"/>
  </cols>
  <sheetData>
    <row r="1" spans="1:1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>
      <c r="A2" s="83"/>
      <c r="B2" s="83"/>
      <c r="C2" s="84" t="s">
        <v>73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4.25" thickBot="1">
      <c r="A3" s="83"/>
      <c r="B3" s="84" t="s">
        <v>117</v>
      </c>
      <c r="C3" s="85"/>
      <c r="D3" s="85"/>
      <c r="E3" s="85"/>
      <c r="F3" s="85"/>
      <c r="G3" s="85"/>
      <c r="H3" s="85"/>
      <c r="I3" s="85"/>
      <c r="J3" s="85"/>
      <c r="K3" s="86" t="s">
        <v>9</v>
      </c>
      <c r="L3" s="85"/>
      <c r="M3" s="86"/>
    </row>
    <row r="4" spans="1:13">
      <c r="A4" s="83"/>
      <c r="B4" s="87"/>
      <c r="C4" s="110"/>
      <c r="D4" s="110"/>
      <c r="E4" s="110"/>
      <c r="F4" s="111"/>
      <c r="G4" s="111"/>
      <c r="H4" s="111"/>
      <c r="I4" s="111"/>
      <c r="J4" s="111" t="s">
        <v>57</v>
      </c>
      <c r="K4" s="111"/>
      <c r="L4" s="112"/>
      <c r="M4" s="110"/>
    </row>
    <row r="5" spans="1:13">
      <c r="A5" s="83"/>
      <c r="B5" s="113" t="s">
        <v>58</v>
      </c>
      <c r="C5" s="114" t="s">
        <v>59</v>
      </c>
      <c r="D5" s="114" t="s">
        <v>60</v>
      </c>
      <c r="E5" s="114" t="s">
        <v>0</v>
      </c>
      <c r="F5" s="115"/>
      <c r="G5" s="115"/>
      <c r="H5" s="115"/>
      <c r="I5" s="115" t="s">
        <v>61</v>
      </c>
      <c r="J5" s="115" t="s">
        <v>62</v>
      </c>
      <c r="K5" s="115"/>
      <c r="L5" s="116" t="s">
        <v>63</v>
      </c>
      <c r="M5" s="114"/>
    </row>
    <row r="6" spans="1:13">
      <c r="A6" s="83"/>
      <c r="B6" s="113" t="s">
        <v>64</v>
      </c>
      <c r="C6" s="114" t="s">
        <v>65</v>
      </c>
      <c r="D6" s="114" t="s">
        <v>66</v>
      </c>
      <c r="E6" s="114" t="s">
        <v>67</v>
      </c>
      <c r="F6" s="115" t="s">
        <v>68</v>
      </c>
      <c r="G6" s="115" t="s">
        <v>42</v>
      </c>
      <c r="H6" s="115" t="s">
        <v>43</v>
      </c>
      <c r="I6" s="115" t="s">
        <v>69</v>
      </c>
      <c r="J6" s="115" t="s">
        <v>70</v>
      </c>
      <c r="K6" s="115" t="s">
        <v>45</v>
      </c>
      <c r="L6" s="116" t="s">
        <v>97</v>
      </c>
      <c r="M6" s="114" t="s">
        <v>71</v>
      </c>
    </row>
    <row r="7" spans="1:13" ht="13.5" thickBot="1">
      <c r="A7" s="83"/>
      <c r="B7" s="88"/>
      <c r="C7" s="117"/>
      <c r="D7" s="117"/>
      <c r="E7" s="117"/>
      <c r="F7" s="118"/>
      <c r="G7" s="118"/>
      <c r="H7" s="118"/>
      <c r="I7" s="118"/>
      <c r="J7" s="118"/>
      <c r="K7" s="118"/>
      <c r="L7" s="119"/>
      <c r="M7" s="117"/>
    </row>
    <row r="8" spans="1:13">
      <c r="A8" s="83"/>
      <c r="B8" s="89">
        <v>1</v>
      </c>
      <c r="C8" s="90" t="s">
        <v>46</v>
      </c>
      <c r="D8" s="91">
        <v>89</v>
      </c>
      <c r="E8" s="91">
        <v>1089001</v>
      </c>
      <c r="F8" s="92" t="s">
        <v>116</v>
      </c>
      <c r="G8" s="93" t="s">
        <v>47</v>
      </c>
      <c r="H8" s="90" t="s">
        <v>48</v>
      </c>
      <c r="I8" s="91">
        <v>2310000</v>
      </c>
      <c r="J8" s="91">
        <v>3535</v>
      </c>
      <c r="K8" s="94">
        <v>5000</v>
      </c>
      <c r="L8" s="95" t="s">
        <v>108</v>
      </c>
      <c r="M8" s="147" t="s">
        <v>118</v>
      </c>
    </row>
    <row r="9" spans="1:13">
      <c r="A9" s="83"/>
      <c r="B9" s="96"/>
      <c r="C9" s="90"/>
      <c r="D9" s="91"/>
      <c r="E9" s="91"/>
      <c r="F9" s="92"/>
      <c r="G9" s="90"/>
      <c r="H9" s="90"/>
      <c r="I9" s="91"/>
      <c r="J9" s="91"/>
      <c r="K9" s="94"/>
      <c r="L9" s="95"/>
      <c r="M9" s="148"/>
    </row>
    <row r="10" spans="1:13">
      <c r="A10" s="83"/>
      <c r="B10" s="96"/>
      <c r="C10" s="90"/>
      <c r="D10" s="91"/>
      <c r="E10" s="91"/>
      <c r="F10" s="92"/>
      <c r="G10" s="90"/>
      <c r="H10" s="90"/>
      <c r="I10" s="91"/>
      <c r="J10" s="91"/>
      <c r="K10" s="94"/>
      <c r="L10" s="95"/>
      <c r="M10" s="148"/>
    </row>
    <row r="11" spans="1:13">
      <c r="A11" s="83"/>
      <c r="B11" s="96"/>
      <c r="C11" s="90"/>
      <c r="D11" s="91"/>
      <c r="E11" s="91"/>
      <c r="F11" s="92"/>
      <c r="G11" s="90"/>
      <c r="H11" s="90"/>
      <c r="I11" s="91"/>
      <c r="J11" s="91"/>
      <c r="K11" s="94"/>
      <c r="L11" s="95"/>
      <c r="M11" s="148"/>
    </row>
    <row r="12" spans="1:13" ht="17.25" customHeight="1">
      <c r="A12" s="83"/>
      <c r="B12" s="96"/>
      <c r="C12" s="97"/>
      <c r="D12" s="91"/>
      <c r="E12" s="91"/>
      <c r="F12" s="98"/>
      <c r="G12" s="99"/>
      <c r="H12" s="91"/>
      <c r="I12" s="91"/>
      <c r="J12" s="91"/>
      <c r="K12" s="100"/>
      <c r="L12" s="101"/>
      <c r="M12" s="148"/>
    </row>
    <row r="13" spans="1:13" ht="35.25" customHeight="1">
      <c r="A13" s="83"/>
      <c r="B13" s="102">
        <v>1</v>
      </c>
      <c r="C13" s="103" t="s">
        <v>46</v>
      </c>
      <c r="D13" s="102">
        <v>89</v>
      </c>
      <c r="E13" s="102">
        <v>1089001</v>
      </c>
      <c r="F13" s="104" t="s">
        <v>116</v>
      </c>
      <c r="G13" s="103" t="s">
        <v>47</v>
      </c>
      <c r="H13" s="103" t="s">
        <v>48</v>
      </c>
      <c r="I13" s="102">
        <v>2310000</v>
      </c>
      <c r="J13" s="102">
        <v>3535</v>
      </c>
      <c r="K13" s="105">
        <v>500</v>
      </c>
      <c r="L13" s="102" t="s">
        <v>111</v>
      </c>
      <c r="M13" s="120" t="s">
        <v>119</v>
      </c>
    </row>
    <row r="14" spans="1:13" ht="33.75" customHeight="1">
      <c r="A14" s="83"/>
      <c r="B14" s="102">
        <v>1</v>
      </c>
      <c r="C14" s="103" t="s">
        <v>46</v>
      </c>
      <c r="D14" s="102">
        <v>89</v>
      </c>
      <c r="E14" s="102">
        <v>1089001</v>
      </c>
      <c r="F14" s="104" t="s">
        <v>116</v>
      </c>
      <c r="G14" s="103" t="s">
        <v>47</v>
      </c>
      <c r="H14" s="103" t="s">
        <v>48</v>
      </c>
      <c r="I14" s="102">
        <v>2310000</v>
      </c>
      <c r="J14" s="102">
        <v>3535</v>
      </c>
      <c r="K14" s="105">
        <v>500</v>
      </c>
      <c r="L14" s="102" t="s">
        <v>112</v>
      </c>
      <c r="M14" s="120" t="s">
        <v>120</v>
      </c>
    </row>
    <row r="15" spans="1:13" ht="36" customHeight="1">
      <c r="A15" s="83"/>
      <c r="B15" s="102">
        <v>1</v>
      </c>
      <c r="C15" s="103" t="s">
        <v>46</v>
      </c>
      <c r="D15" s="102">
        <v>89</v>
      </c>
      <c r="E15" s="102">
        <v>1089001</v>
      </c>
      <c r="F15" s="104" t="s">
        <v>116</v>
      </c>
      <c r="G15" s="103" t="s">
        <v>47</v>
      </c>
      <c r="H15" s="103" t="s">
        <v>48</v>
      </c>
      <c r="I15" s="102">
        <v>2310000</v>
      </c>
      <c r="J15" s="102">
        <v>3535</v>
      </c>
      <c r="K15" s="105">
        <v>10000</v>
      </c>
      <c r="L15" s="102" t="s">
        <v>113</v>
      </c>
      <c r="M15" s="120" t="s">
        <v>121</v>
      </c>
    </row>
    <row r="16" spans="1:13" ht="56.25" customHeight="1" thickBot="1">
      <c r="A16" s="83"/>
      <c r="B16" s="121"/>
      <c r="C16" s="122"/>
      <c r="D16" s="123"/>
      <c r="E16" s="123"/>
      <c r="F16" s="124" t="s">
        <v>72</v>
      </c>
      <c r="G16" s="122"/>
      <c r="H16" s="122"/>
      <c r="I16" s="123"/>
      <c r="J16" s="123"/>
      <c r="K16" s="125">
        <f>SUM(K8:K15)</f>
        <v>16000</v>
      </c>
      <c r="L16" s="126"/>
      <c r="M16" s="127"/>
    </row>
    <row r="17" spans="1:1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3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>
      <c r="A21" s="83"/>
      <c r="B21" s="83"/>
      <c r="C21" s="84" t="s">
        <v>78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14.25" thickBot="1">
      <c r="A22" s="83"/>
      <c r="B22" s="83"/>
      <c r="C22" s="85"/>
      <c r="D22" s="85"/>
      <c r="E22" s="85"/>
      <c r="F22" s="85"/>
      <c r="G22" s="85"/>
      <c r="H22" s="85"/>
      <c r="I22" s="85"/>
      <c r="J22" s="85"/>
      <c r="K22" s="86" t="s">
        <v>9</v>
      </c>
      <c r="L22" s="85"/>
      <c r="M22" s="86"/>
    </row>
    <row r="23" spans="1:13">
      <c r="A23" s="83"/>
      <c r="B23" s="87"/>
      <c r="C23" s="110"/>
      <c r="D23" s="110"/>
      <c r="E23" s="110"/>
      <c r="F23" s="111"/>
      <c r="G23" s="111"/>
      <c r="H23" s="111"/>
      <c r="I23" s="111"/>
      <c r="J23" s="111" t="s">
        <v>57</v>
      </c>
      <c r="K23" s="111"/>
      <c r="L23" s="112"/>
      <c r="M23" s="110"/>
    </row>
    <row r="24" spans="1:13">
      <c r="A24" s="83"/>
      <c r="B24" s="113" t="s">
        <v>58</v>
      </c>
      <c r="C24" s="114" t="s">
        <v>59</v>
      </c>
      <c r="D24" s="114" t="s">
        <v>60</v>
      </c>
      <c r="E24" s="114" t="s">
        <v>0</v>
      </c>
      <c r="F24" s="115"/>
      <c r="G24" s="115"/>
      <c r="H24" s="115"/>
      <c r="I24" s="115" t="s">
        <v>61</v>
      </c>
      <c r="J24" s="115" t="s">
        <v>62</v>
      </c>
      <c r="K24" s="115"/>
      <c r="L24" s="116" t="s">
        <v>63</v>
      </c>
      <c r="M24" s="114"/>
    </row>
    <row r="25" spans="1:13">
      <c r="A25" s="83"/>
      <c r="B25" s="113" t="s">
        <v>64</v>
      </c>
      <c r="C25" s="114" t="s">
        <v>65</v>
      </c>
      <c r="D25" s="114" t="s">
        <v>66</v>
      </c>
      <c r="E25" s="114" t="s">
        <v>67</v>
      </c>
      <c r="F25" s="115" t="s">
        <v>68</v>
      </c>
      <c r="G25" s="115" t="s">
        <v>42</v>
      </c>
      <c r="H25" s="115" t="s">
        <v>43</v>
      </c>
      <c r="I25" s="115" t="s">
        <v>69</v>
      </c>
      <c r="J25" s="115" t="s">
        <v>70</v>
      </c>
      <c r="K25" s="115" t="s">
        <v>45</v>
      </c>
      <c r="L25" s="116" t="s">
        <v>97</v>
      </c>
      <c r="M25" s="114" t="s">
        <v>71</v>
      </c>
    </row>
    <row r="26" spans="1:13">
      <c r="A26" s="83"/>
      <c r="B26" s="106"/>
      <c r="C26" s="114"/>
      <c r="D26" s="114"/>
      <c r="E26" s="114"/>
      <c r="F26" s="115"/>
      <c r="G26" s="115"/>
      <c r="H26" s="115"/>
      <c r="I26" s="115"/>
      <c r="J26" s="115"/>
      <c r="K26" s="115"/>
      <c r="L26" s="116"/>
      <c r="M26" s="114"/>
    </row>
    <row r="27" spans="1:13" ht="12.75" customHeight="1">
      <c r="A27" s="83"/>
      <c r="B27" s="102">
        <v>1</v>
      </c>
      <c r="C27" s="103" t="s">
        <v>46</v>
      </c>
      <c r="D27" s="102">
        <v>89</v>
      </c>
      <c r="E27" s="102">
        <v>1089001</v>
      </c>
      <c r="F27" s="104" t="s">
        <v>116</v>
      </c>
      <c r="G27" s="103" t="s">
        <v>47</v>
      </c>
      <c r="H27" s="103" t="s">
        <v>48</v>
      </c>
      <c r="I27" s="102">
        <v>2310000</v>
      </c>
      <c r="J27" s="102">
        <v>3535</v>
      </c>
      <c r="K27" s="105">
        <v>500</v>
      </c>
      <c r="L27" s="102" t="s">
        <v>111</v>
      </c>
      <c r="M27" s="120" t="s">
        <v>119</v>
      </c>
    </row>
    <row r="28" spans="1:13" ht="32.25" customHeight="1">
      <c r="A28" s="83"/>
      <c r="B28" s="102">
        <v>1</v>
      </c>
      <c r="C28" s="103" t="s">
        <v>46</v>
      </c>
      <c r="D28" s="102">
        <v>89</v>
      </c>
      <c r="E28" s="102">
        <v>1089001</v>
      </c>
      <c r="F28" s="104" t="s">
        <v>116</v>
      </c>
      <c r="G28" s="103" t="s">
        <v>47</v>
      </c>
      <c r="H28" s="103" t="s">
        <v>48</v>
      </c>
      <c r="I28" s="102">
        <v>2310000</v>
      </c>
      <c r="J28" s="102">
        <v>3535</v>
      </c>
      <c r="K28" s="105">
        <v>500</v>
      </c>
      <c r="L28" s="102" t="s">
        <v>112</v>
      </c>
      <c r="M28" s="120" t="s">
        <v>120</v>
      </c>
    </row>
    <row r="29" spans="1:13" ht="25.5" customHeight="1">
      <c r="A29" s="83"/>
      <c r="B29" s="102"/>
      <c r="C29" s="103"/>
      <c r="D29" s="102"/>
      <c r="E29" s="102"/>
      <c r="F29" s="104"/>
      <c r="G29" s="103"/>
      <c r="H29" s="103"/>
      <c r="I29" s="102"/>
      <c r="J29" s="102"/>
      <c r="K29" s="105"/>
      <c r="L29" s="102"/>
      <c r="M29" s="120"/>
    </row>
    <row r="30" spans="1:13" ht="13.5" thickBot="1">
      <c r="A30" s="83"/>
      <c r="B30" s="121"/>
      <c r="C30" s="122"/>
      <c r="D30" s="123"/>
      <c r="E30" s="123"/>
      <c r="F30" s="124" t="s">
        <v>72</v>
      </c>
      <c r="G30" s="122"/>
      <c r="H30" s="122"/>
      <c r="I30" s="123"/>
      <c r="J30" s="123"/>
      <c r="K30" s="125">
        <f>SUM(K27:K29)</f>
        <v>1000</v>
      </c>
      <c r="L30" s="126"/>
      <c r="M30" s="127"/>
    </row>
    <row r="31" spans="1:13">
      <c r="A31" s="83"/>
      <c r="B31" s="108"/>
      <c r="C31" s="128"/>
      <c r="D31" s="128"/>
      <c r="E31" s="128"/>
      <c r="F31" s="129"/>
      <c r="G31" s="128"/>
      <c r="H31" s="128"/>
      <c r="I31" s="128"/>
      <c r="J31" s="128"/>
      <c r="K31" s="128"/>
      <c r="L31" s="128"/>
      <c r="M31" s="129"/>
    </row>
    <row r="32" spans="1:13">
      <c r="A32" s="83"/>
      <c r="B32" s="108"/>
      <c r="C32" s="128"/>
      <c r="D32" s="128"/>
      <c r="E32" s="128"/>
      <c r="F32" s="129"/>
      <c r="G32" s="128"/>
      <c r="H32" s="128"/>
      <c r="I32" s="128"/>
      <c r="J32" s="128"/>
      <c r="K32" s="128"/>
      <c r="L32" s="128"/>
      <c r="M32" s="129"/>
    </row>
    <row r="33" spans="1:13">
      <c r="A33" s="83"/>
      <c r="B33" s="108"/>
      <c r="C33" s="128"/>
      <c r="D33" s="128"/>
      <c r="E33" s="128"/>
      <c r="F33" s="129"/>
      <c r="G33" s="128"/>
      <c r="H33" s="128"/>
      <c r="I33" s="128"/>
      <c r="J33" s="128"/>
      <c r="K33" s="128"/>
      <c r="L33" s="128"/>
      <c r="M33" s="129"/>
    </row>
    <row r="34" spans="1:13">
      <c r="A34" s="83"/>
      <c r="B34" s="83"/>
      <c r="C34" s="84" t="s">
        <v>104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14.25" thickBot="1">
      <c r="A35" s="83"/>
      <c r="B35" s="83"/>
      <c r="C35" s="85"/>
      <c r="D35" s="85"/>
      <c r="E35" s="85"/>
      <c r="F35" s="85"/>
      <c r="G35" s="85"/>
      <c r="H35" s="85"/>
      <c r="I35" s="85"/>
      <c r="J35" s="85"/>
      <c r="K35" s="86" t="s">
        <v>9</v>
      </c>
      <c r="L35" s="85"/>
      <c r="M35" s="86"/>
    </row>
    <row r="36" spans="1:13">
      <c r="A36" s="83"/>
      <c r="B36" s="87"/>
      <c r="C36" s="110"/>
      <c r="D36" s="110"/>
      <c r="E36" s="110"/>
      <c r="F36" s="111"/>
      <c r="G36" s="111"/>
      <c r="H36" s="111"/>
      <c r="I36" s="111"/>
      <c r="J36" s="111" t="s">
        <v>57</v>
      </c>
      <c r="K36" s="111"/>
      <c r="L36" s="112"/>
      <c r="M36" s="110"/>
    </row>
    <row r="37" spans="1:13">
      <c r="A37" s="83"/>
      <c r="B37" s="113" t="s">
        <v>58</v>
      </c>
      <c r="C37" s="114" t="s">
        <v>59</v>
      </c>
      <c r="D37" s="114" t="s">
        <v>60</v>
      </c>
      <c r="E37" s="114" t="s">
        <v>0</v>
      </c>
      <c r="F37" s="115"/>
      <c r="G37" s="115"/>
      <c r="H37" s="115"/>
      <c r="I37" s="115" t="s">
        <v>61</v>
      </c>
      <c r="J37" s="115" t="s">
        <v>62</v>
      </c>
      <c r="K37" s="115"/>
      <c r="L37" s="116" t="s">
        <v>63</v>
      </c>
      <c r="M37" s="114"/>
    </row>
    <row r="38" spans="1:13">
      <c r="A38" s="83"/>
      <c r="B38" s="113" t="s">
        <v>64</v>
      </c>
      <c r="C38" s="114" t="s">
        <v>65</v>
      </c>
      <c r="D38" s="114" t="s">
        <v>66</v>
      </c>
      <c r="E38" s="114" t="s">
        <v>67</v>
      </c>
      <c r="F38" s="115" t="s">
        <v>68</v>
      </c>
      <c r="G38" s="115" t="s">
        <v>42</v>
      </c>
      <c r="H38" s="115" t="s">
        <v>43</v>
      </c>
      <c r="I38" s="115" t="s">
        <v>69</v>
      </c>
      <c r="J38" s="115" t="s">
        <v>70</v>
      </c>
      <c r="K38" s="115" t="s">
        <v>45</v>
      </c>
      <c r="L38" s="116" t="s">
        <v>97</v>
      </c>
      <c r="M38" s="114" t="s">
        <v>71</v>
      </c>
    </row>
    <row r="39" spans="1:13">
      <c r="A39" s="83"/>
      <c r="B39" s="106"/>
      <c r="C39" s="114"/>
      <c r="D39" s="114"/>
      <c r="E39" s="114"/>
      <c r="F39" s="115"/>
      <c r="G39" s="115"/>
      <c r="H39" s="115"/>
      <c r="I39" s="115"/>
      <c r="J39" s="115"/>
      <c r="K39" s="115"/>
      <c r="L39" s="116"/>
      <c r="M39" s="114"/>
    </row>
    <row r="40" spans="1:13" ht="12.75" customHeight="1">
      <c r="A40" s="83"/>
      <c r="B40" s="102">
        <v>1</v>
      </c>
      <c r="C40" s="103" t="s">
        <v>46</v>
      </c>
      <c r="D40" s="102">
        <v>89</v>
      </c>
      <c r="E40" s="102">
        <v>1089001</v>
      </c>
      <c r="F40" s="104" t="s">
        <v>116</v>
      </c>
      <c r="G40" s="103" t="s">
        <v>47</v>
      </c>
      <c r="H40" s="103" t="s">
        <v>48</v>
      </c>
      <c r="I40" s="102">
        <v>2310000</v>
      </c>
      <c r="J40" s="102">
        <v>3535</v>
      </c>
      <c r="K40" s="105">
        <v>500</v>
      </c>
      <c r="L40" s="102" t="s">
        <v>111</v>
      </c>
      <c r="M40" s="120" t="s">
        <v>119</v>
      </c>
    </row>
    <row r="41" spans="1:13" ht="36.75" customHeight="1">
      <c r="A41" s="83"/>
      <c r="B41" s="102">
        <v>1</v>
      </c>
      <c r="C41" s="103" t="s">
        <v>46</v>
      </c>
      <c r="D41" s="102">
        <v>89</v>
      </c>
      <c r="E41" s="102">
        <v>1089001</v>
      </c>
      <c r="F41" s="104" t="s">
        <v>116</v>
      </c>
      <c r="G41" s="103" t="s">
        <v>47</v>
      </c>
      <c r="H41" s="103" t="s">
        <v>48</v>
      </c>
      <c r="I41" s="102">
        <v>2310000</v>
      </c>
      <c r="J41" s="102">
        <v>3535</v>
      </c>
      <c r="K41" s="105">
        <v>500</v>
      </c>
      <c r="L41" s="102" t="s">
        <v>112</v>
      </c>
      <c r="M41" s="120" t="s">
        <v>120</v>
      </c>
    </row>
    <row r="42" spans="1:13" ht="12.75" customHeight="1">
      <c r="A42" s="83"/>
      <c r="B42" s="96"/>
      <c r="C42" s="90"/>
      <c r="D42" s="99"/>
      <c r="E42" s="99"/>
      <c r="F42" s="107"/>
      <c r="G42" s="90"/>
      <c r="H42" s="90"/>
      <c r="I42" s="99"/>
      <c r="J42" s="99"/>
      <c r="K42" s="130"/>
      <c r="L42" s="108"/>
      <c r="M42" s="131"/>
    </row>
    <row r="43" spans="1:13" ht="13.5" thickBot="1">
      <c r="A43" s="83"/>
      <c r="B43" s="121"/>
      <c r="C43" s="132"/>
      <c r="D43" s="133"/>
      <c r="E43" s="133"/>
      <c r="F43" s="134" t="s">
        <v>72</v>
      </c>
      <c r="G43" s="132"/>
      <c r="H43" s="132"/>
      <c r="I43" s="133"/>
      <c r="J43" s="133"/>
      <c r="K43" s="125">
        <f>SUM(K40:K42)</f>
        <v>1000</v>
      </c>
      <c r="L43" s="135"/>
      <c r="M43" s="127"/>
    </row>
    <row r="44" spans="1:13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109"/>
      <c r="L44" s="83"/>
      <c r="M44" s="83"/>
    </row>
  </sheetData>
  <mergeCells count="1">
    <mergeCell ref="M8:M1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50"/>
  <sheetViews>
    <sheetView workbookViewId="0">
      <selection activeCell="F52" sqref="F52"/>
    </sheetView>
  </sheetViews>
  <sheetFormatPr defaultRowHeight="12.75"/>
  <cols>
    <col min="1" max="1" width="2" customWidth="1"/>
    <col min="2" max="2" width="13.5703125" customWidth="1"/>
    <col min="3" max="3" width="12.85546875" customWidth="1"/>
    <col min="4" max="4" width="17.85546875" customWidth="1"/>
    <col min="5" max="5" width="11.7109375" customWidth="1"/>
    <col min="6" max="6" width="12.28515625" customWidth="1"/>
    <col min="7" max="8" width="12.5703125" customWidth="1"/>
    <col min="9" max="9" width="10.140625" customWidth="1"/>
    <col min="10" max="10" width="10" customWidth="1"/>
    <col min="11" max="11" width="12.85546875" customWidth="1"/>
  </cols>
  <sheetData>
    <row r="1" spans="2:11">
      <c r="B1" s="82" t="s">
        <v>117</v>
      </c>
    </row>
    <row r="2" spans="2:11">
      <c r="K2" s="68" t="s">
        <v>96</v>
      </c>
    </row>
    <row r="3" spans="2:11" ht="13.5" thickBot="1"/>
    <row r="4" spans="2:11" ht="22.5" customHeight="1">
      <c r="B4" s="56" t="s">
        <v>79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ht="22.5" customHeight="1">
      <c r="B5" s="59" t="s">
        <v>90</v>
      </c>
      <c r="C5" s="60" t="s">
        <v>95</v>
      </c>
      <c r="D5" s="60" t="s">
        <v>94</v>
      </c>
      <c r="E5" s="60" t="s">
        <v>80</v>
      </c>
      <c r="F5" s="60" t="s">
        <v>81</v>
      </c>
      <c r="G5" s="60" t="s">
        <v>89</v>
      </c>
      <c r="H5" s="60" t="s">
        <v>87</v>
      </c>
      <c r="I5" s="60" t="s">
        <v>93</v>
      </c>
      <c r="J5" s="60" t="s">
        <v>82</v>
      </c>
      <c r="K5" s="61" t="s">
        <v>85</v>
      </c>
    </row>
    <row r="6" spans="2:11" ht="22.5" customHeight="1">
      <c r="B6" s="59" t="s">
        <v>91</v>
      </c>
      <c r="C6" s="60"/>
      <c r="D6" s="60" t="s">
        <v>92</v>
      </c>
      <c r="E6" s="60"/>
      <c r="F6" s="60"/>
      <c r="G6" s="60" t="s">
        <v>88</v>
      </c>
      <c r="H6" s="60" t="s">
        <v>86</v>
      </c>
      <c r="I6" s="60" t="s">
        <v>92</v>
      </c>
      <c r="J6" s="60"/>
      <c r="K6" s="61"/>
    </row>
    <row r="7" spans="2:11" ht="22.5" customHeight="1">
      <c r="B7" s="59"/>
      <c r="C7" s="60" t="s">
        <v>83</v>
      </c>
      <c r="D7" s="60"/>
      <c r="E7" s="60"/>
      <c r="F7" s="60"/>
      <c r="G7" s="60"/>
      <c r="H7" s="60"/>
      <c r="I7" s="60"/>
      <c r="J7" s="60"/>
      <c r="K7" s="61"/>
    </row>
    <row r="8" spans="2:11" ht="22.5" customHeight="1">
      <c r="B8" s="62" t="s">
        <v>46</v>
      </c>
      <c r="C8" s="60">
        <v>89</v>
      </c>
      <c r="D8" s="60">
        <v>1089001</v>
      </c>
      <c r="E8" s="60">
        <v>1</v>
      </c>
      <c r="F8" s="60">
        <v>1110</v>
      </c>
      <c r="G8" s="60">
        <v>6000000</v>
      </c>
      <c r="H8" s="60">
        <v>0</v>
      </c>
      <c r="I8" s="60" t="s">
        <v>84</v>
      </c>
      <c r="J8" s="60">
        <v>0</v>
      </c>
      <c r="K8" s="65">
        <v>44000</v>
      </c>
    </row>
    <row r="9" spans="2:11" ht="22.5" customHeight="1">
      <c r="B9" s="62" t="s">
        <v>46</v>
      </c>
      <c r="C9" s="60">
        <v>89</v>
      </c>
      <c r="D9" s="60">
        <v>1089001</v>
      </c>
      <c r="E9" s="60">
        <v>1</v>
      </c>
      <c r="F9" s="60">
        <v>1110</v>
      </c>
      <c r="G9" s="60">
        <v>6010000</v>
      </c>
      <c r="H9" s="60">
        <v>0</v>
      </c>
      <c r="I9" s="60" t="s">
        <v>84</v>
      </c>
      <c r="J9" s="60">
        <v>0</v>
      </c>
      <c r="K9" s="65">
        <v>6600</v>
      </c>
    </row>
    <row r="10" spans="2:11" ht="22.5" customHeight="1">
      <c r="B10" s="62" t="s">
        <v>46</v>
      </c>
      <c r="C10" s="60">
        <v>89</v>
      </c>
      <c r="D10" s="60">
        <v>1089001</v>
      </c>
      <c r="E10" s="60">
        <v>1</v>
      </c>
      <c r="F10" s="60">
        <v>1110</v>
      </c>
      <c r="G10" s="60">
        <v>6020000</v>
      </c>
      <c r="H10" s="60">
        <v>0</v>
      </c>
      <c r="I10" s="60" t="s">
        <v>84</v>
      </c>
      <c r="J10" s="60">
        <v>0</v>
      </c>
      <c r="K10" s="65">
        <v>17760</v>
      </c>
    </row>
    <row r="11" spans="2:11" ht="22.5" customHeight="1">
      <c r="B11" s="62" t="s">
        <v>46</v>
      </c>
      <c r="C11" s="60">
        <v>89</v>
      </c>
      <c r="D11" s="60">
        <v>1089001</v>
      </c>
      <c r="E11" s="60">
        <v>1</v>
      </c>
      <c r="F11" s="60">
        <v>1110</v>
      </c>
      <c r="G11" s="60">
        <v>6050000</v>
      </c>
      <c r="H11" s="60">
        <v>0</v>
      </c>
      <c r="I11" s="60" t="s">
        <v>84</v>
      </c>
      <c r="J11" s="60">
        <v>0</v>
      </c>
      <c r="K11" s="65">
        <v>100</v>
      </c>
    </row>
    <row r="12" spans="2:11" ht="22.5" customHeight="1">
      <c r="B12" s="62" t="s">
        <v>46</v>
      </c>
      <c r="C12" s="60">
        <v>89</v>
      </c>
      <c r="D12" s="60">
        <v>1089001</v>
      </c>
      <c r="E12" s="60">
        <v>1</v>
      </c>
      <c r="F12" s="60">
        <v>1110</v>
      </c>
      <c r="G12" s="60">
        <v>6060000</v>
      </c>
      <c r="H12" s="60">
        <v>0</v>
      </c>
      <c r="I12" s="60" t="s">
        <v>84</v>
      </c>
      <c r="J12" s="60">
        <v>0</v>
      </c>
      <c r="K12" s="65">
        <v>240</v>
      </c>
    </row>
    <row r="13" spans="2:11" ht="22.5" customHeight="1">
      <c r="B13" s="62" t="s">
        <v>46</v>
      </c>
      <c r="C13" s="60">
        <v>89</v>
      </c>
      <c r="D13" s="60">
        <v>1089001</v>
      </c>
      <c r="E13" s="60">
        <v>1</v>
      </c>
      <c r="F13" s="60">
        <v>1110</v>
      </c>
      <c r="G13" s="60">
        <v>2310000</v>
      </c>
      <c r="H13" s="60">
        <v>0</v>
      </c>
      <c r="I13" s="60" t="s">
        <v>108</v>
      </c>
      <c r="J13" s="60">
        <v>0</v>
      </c>
      <c r="K13" s="65">
        <v>5000</v>
      </c>
    </row>
    <row r="14" spans="2:11" ht="22.5" customHeight="1">
      <c r="B14" s="62" t="s">
        <v>46</v>
      </c>
      <c r="C14" s="60">
        <v>89</v>
      </c>
      <c r="D14" s="60">
        <v>1089001</v>
      </c>
      <c r="E14" s="60">
        <v>1</v>
      </c>
      <c r="F14" s="60">
        <v>1110</v>
      </c>
      <c r="G14" s="60">
        <v>2310000</v>
      </c>
      <c r="H14" s="60">
        <v>0</v>
      </c>
      <c r="I14" s="60" t="s">
        <v>111</v>
      </c>
      <c r="J14" s="60">
        <v>0</v>
      </c>
      <c r="K14" s="65">
        <v>500</v>
      </c>
    </row>
    <row r="15" spans="2:11" ht="22.5" customHeight="1">
      <c r="B15" s="62" t="s">
        <v>46</v>
      </c>
      <c r="C15" s="60">
        <v>89</v>
      </c>
      <c r="D15" s="60">
        <v>1089001</v>
      </c>
      <c r="E15" s="60">
        <v>1</v>
      </c>
      <c r="F15" s="60">
        <v>1110</v>
      </c>
      <c r="G15" s="60">
        <v>2310000</v>
      </c>
      <c r="H15" s="60">
        <v>0</v>
      </c>
      <c r="I15" s="60" t="s">
        <v>112</v>
      </c>
      <c r="J15" s="60">
        <v>0</v>
      </c>
      <c r="K15" s="65">
        <v>500</v>
      </c>
    </row>
    <row r="16" spans="2:11" ht="22.5" customHeight="1">
      <c r="B16" s="62" t="s">
        <v>46</v>
      </c>
      <c r="C16" s="60">
        <v>89</v>
      </c>
      <c r="D16" s="60">
        <v>1089001</v>
      </c>
      <c r="E16" s="60">
        <v>1</v>
      </c>
      <c r="F16" s="60">
        <v>1110</v>
      </c>
      <c r="G16" s="60">
        <v>2310000</v>
      </c>
      <c r="H16" s="60">
        <v>0</v>
      </c>
      <c r="I16" s="60" t="s">
        <v>113</v>
      </c>
      <c r="J16" s="60">
        <v>0</v>
      </c>
      <c r="K16" s="65">
        <v>10000</v>
      </c>
    </row>
    <row r="17" spans="2:11" ht="22.5" customHeight="1" thickBot="1">
      <c r="B17" s="63"/>
      <c r="C17" s="64"/>
      <c r="D17" s="64"/>
      <c r="E17" s="64"/>
      <c r="F17" s="64"/>
      <c r="G17" s="64"/>
      <c r="H17" s="64"/>
      <c r="I17" s="64"/>
      <c r="J17" s="64"/>
      <c r="K17" s="67">
        <f>SUM(K8:K16)</f>
        <v>84700</v>
      </c>
    </row>
    <row r="18" spans="2:11">
      <c r="K18" s="66"/>
    </row>
    <row r="19" spans="2:11">
      <c r="B19" s="82" t="s">
        <v>117</v>
      </c>
    </row>
    <row r="20" spans="2:11">
      <c r="K20" s="68" t="s">
        <v>96</v>
      </c>
    </row>
    <row r="21" spans="2:11" ht="13.5" thickBot="1"/>
    <row r="22" spans="2:11" ht="15">
      <c r="B22" s="56" t="s">
        <v>124</v>
      </c>
      <c r="C22" s="57"/>
      <c r="D22" s="57"/>
      <c r="E22" s="57"/>
      <c r="F22" s="57"/>
      <c r="G22" s="57"/>
      <c r="H22" s="57"/>
      <c r="I22" s="57"/>
      <c r="J22" s="57"/>
      <c r="K22" s="58"/>
    </row>
    <row r="23" spans="2:11" ht="15">
      <c r="B23" s="59" t="s">
        <v>90</v>
      </c>
      <c r="C23" s="60" t="s">
        <v>95</v>
      </c>
      <c r="D23" s="60" t="s">
        <v>94</v>
      </c>
      <c r="E23" s="60" t="s">
        <v>80</v>
      </c>
      <c r="F23" s="60" t="s">
        <v>81</v>
      </c>
      <c r="G23" s="60" t="s">
        <v>89</v>
      </c>
      <c r="H23" s="60" t="s">
        <v>87</v>
      </c>
      <c r="I23" s="60" t="s">
        <v>93</v>
      </c>
      <c r="J23" s="60" t="s">
        <v>82</v>
      </c>
      <c r="K23" s="61" t="s">
        <v>85</v>
      </c>
    </row>
    <row r="24" spans="2:11" ht="15">
      <c r="B24" s="59" t="s">
        <v>91</v>
      </c>
      <c r="C24" s="60"/>
      <c r="D24" s="60" t="s">
        <v>92</v>
      </c>
      <c r="E24" s="60"/>
      <c r="F24" s="60"/>
      <c r="G24" s="60" t="s">
        <v>88</v>
      </c>
      <c r="H24" s="60" t="s">
        <v>86</v>
      </c>
      <c r="I24" s="60" t="s">
        <v>92</v>
      </c>
      <c r="J24" s="60"/>
      <c r="K24" s="61"/>
    </row>
    <row r="25" spans="2:11" ht="15">
      <c r="B25" s="59"/>
      <c r="C25" s="60" t="s">
        <v>83</v>
      </c>
      <c r="D25" s="60"/>
      <c r="E25" s="60"/>
      <c r="F25" s="60"/>
      <c r="G25" s="60"/>
      <c r="H25" s="60"/>
      <c r="I25" s="60"/>
      <c r="J25" s="60"/>
      <c r="K25" s="61"/>
    </row>
    <row r="26" spans="2:11" ht="33" customHeight="1">
      <c r="B26" s="62" t="s">
        <v>46</v>
      </c>
      <c r="C26" s="60">
        <v>89</v>
      </c>
      <c r="D26" s="60">
        <v>1089001</v>
      </c>
      <c r="E26" s="60">
        <v>1</v>
      </c>
      <c r="F26" s="60">
        <v>1110</v>
      </c>
      <c r="G26" s="60">
        <v>6000000</v>
      </c>
      <c r="H26" s="60">
        <v>0</v>
      </c>
      <c r="I26" s="60" t="s">
        <v>84</v>
      </c>
      <c r="J26" s="60">
        <v>0</v>
      </c>
      <c r="K26" s="65">
        <v>44000</v>
      </c>
    </row>
    <row r="27" spans="2:11" ht="30.75" customHeight="1">
      <c r="B27" s="62" t="s">
        <v>46</v>
      </c>
      <c r="C27" s="60">
        <v>89</v>
      </c>
      <c r="D27" s="60">
        <v>1089001</v>
      </c>
      <c r="E27" s="60">
        <v>1</v>
      </c>
      <c r="F27" s="60">
        <v>1110</v>
      </c>
      <c r="G27" s="60">
        <v>6010000</v>
      </c>
      <c r="H27" s="60">
        <v>0</v>
      </c>
      <c r="I27" s="60" t="s">
        <v>84</v>
      </c>
      <c r="J27" s="60">
        <v>0</v>
      </c>
      <c r="K27" s="65">
        <v>6600</v>
      </c>
    </row>
    <row r="28" spans="2:11" ht="29.25" customHeight="1">
      <c r="B28" s="62" t="s">
        <v>46</v>
      </c>
      <c r="C28" s="60">
        <v>89</v>
      </c>
      <c r="D28" s="60">
        <v>1089001</v>
      </c>
      <c r="E28" s="60">
        <v>1</v>
      </c>
      <c r="F28" s="60">
        <v>1110</v>
      </c>
      <c r="G28" s="60">
        <v>6020000</v>
      </c>
      <c r="H28" s="60">
        <v>0</v>
      </c>
      <c r="I28" s="60" t="s">
        <v>84</v>
      </c>
      <c r="J28" s="60">
        <v>0</v>
      </c>
      <c r="K28" s="65">
        <v>19260</v>
      </c>
    </row>
    <row r="29" spans="2:11" ht="27.75" customHeight="1">
      <c r="B29" s="62" t="s">
        <v>46</v>
      </c>
      <c r="C29" s="60">
        <v>89</v>
      </c>
      <c r="D29" s="60">
        <v>1089001</v>
      </c>
      <c r="E29" s="60">
        <v>1</v>
      </c>
      <c r="F29" s="60">
        <v>1110</v>
      </c>
      <c r="G29" s="60">
        <v>6050000</v>
      </c>
      <c r="H29" s="60">
        <v>0</v>
      </c>
      <c r="I29" s="60" t="s">
        <v>84</v>
      </c>
      <c r="J29" s="60">
        <v>0</v>
      </c>
      <c r="K29" s="65">
        <v>100</v>
      </c>
    </row>
    <row r="30" spans="2:11" ht="27" customHeight="1">
      <c r="B30" s="62" t="s">
        <v>46</v>
      </c>
      <c r="C30" s="60">
        <v>89</v>
      </c>
      <c r="D30" s="60">
        <v>1089001</v>
      </c>
      <c r="E30" s="60">
        <v>1</v>
      </c>
      <c r="F30" s="60">
        <v>1110</v>
      </c>
      <c r="G30" s="60">
        <v>6060000</v>
      </c>
      <c r="H30" s="60">
        <v>0</v>
      </c>
      <c r="I30" s="60" t="s">
        <v>84</v>
      </c>
      <c r="J30" s="60">
        <v>0</v>
      </c>
      <c r="K30" s="65">
        <v>240</v>
      </c>
    </row>
    <row r="31" spans="2:11" ht="24" customHeight="1">
      <c r="B31" s="62" t="s">
        <v>46</v>
      </c>
      <c r="C31" s="60">
        <v>89</v>
      </c>
      <c r="D31" s="60">
        <v>1089001</v>
      </c>
      <c r="E31" s="60">
        <v>1</v>
      </c>
      <c r="F31" s="60">
        <v>1110</v>
      </c>
      <c r="G31" s="60">
        <v>2310000</v>
      </c>
      <c r="H31" s="60">
        <v>0</v>
      </c>
      <c r="I31" s="60" t="s">
        <v>111</v>
      </c>
      <c r="J31" s="60">
        <v>0</v>
      </c>
      <c r="K31" s="65">
        <v>500</v>
      </c>
    </row>
    <row r="32" spans="2:11" ht="33.75" customHeight="1">
      <c r="B32" s="62" t="s">
        <v>46</v>
      </c>
      <c r="C32" s="60">
        <v>89</v>
      </c>
      <c r="D32" s="60">
        <v>1089001</v>
      </c>
      <c r="E32" s="60">
        <v>1</v>
      </c>
      <c r="F32" s="60">
        <v>1110</v>
      </c>
      <c r="G32" s="60">
        <v>2310000</v>
      </c>
      <c r="H32" s="60">
        <v>0</v>
      </c>
      <c r="I32" s="60" t="s">
        <v>112</v>
      </c>
      <c r="J32" s="60">
        <v>0</v>
      </c>
      <c r="K32" s="65">
        <v>500</v>
      </c>
    </row>
    <row r="33" spans="2:11" ht="36" customHeight="1" thickBot="1">
      <c r="B33" s="63"/>
      <c r="C33" s="64"/>
      <c r="D33" s="64"/>
      <c r="E33" s="64"/>
      <c r="F33" s="64"/>
      <c r="G33" s="64"/>
      <c r="H33" s="64"/>
      <c r="I33" s="64"/>
      <c r="J33" s="64"/>
      <c r="K33" s="67">
        <f>SUM(K26:K32)</f>
        <v>71200</v>
      </c>
    </row>
    <row r="36" spans="2:11">
      <c r="B36" s="82" t="s">
        <v>117</v>
      </c>
    </row>
    <row r="37" spans="2:11">
      <c r="K37" s="68" t="s">
        <v>96</v>
      </c>
    </row>
    <row r="38" spans="2:11" ht="13.5" thickBot="1"/>
    <row r="39" spans="2:11" ht="15">
      <c r="B39" s="56" t="s">
        <v>125</v>
      </c>
      <c r="C39" s="57"/>
      <c r="D39" s="57"/>
      <c r="E39" s="57"/>
      <c r="F39" s="57"/>
      <c r="G39" s="57"/>
      <c r="H39" s="57"/>
      <c r="I39" s="57"/>
      <c r="J39" s="57"/>
      <c r="K39" s="58"/>
    </row>
    <row r="40" spans="2:11" ht="36" customHeight="1">
      <c r="B40" s="59" t="s">
        <v>90</v>
      </c>
      <c r="C40" s="60" t="s">
        <v>95</v>
      </c>
      <c r="D40" s="60" t="s">
        <v>94</v>
      </c>
      <c r="E40" s="60" t="s">
        <v>80</v>
      </c>
      <c r="F40" s="60" t="s">
        <v>81</v>
      </c>
      <c r="G40" s="60" t="s">
        <v>89</v>
      </c>
      <c r="H40" s="60" t="s">
        <v>87</v>
      </c>
      <c r="I40" s="60" t="s">
        <v>93</v>
      </c>
      <c r="J40" s="60" t="s">
        <v>82</v>
      </c>
      <c r="K40" s="61" t="s">
        <v>85</v>
      </c>
    </row>
    <row r="41" spans="2:11" ht="33" customHeight="1">
      <c r="B41" s="59" t="s">
        <v>91</v>
      </c>
      <c r="C41" s="60"/>
      <c r="D41" s="60" t="s">
        <v>92</v>
      </c>
      <c r="E41" s="60"/>
      <c r="F41" s="60"/>
      <c r="G41" s="60" t="s">
        <v>88</v>
      </c>
      <c r="H41" s="60" t="s">
        <v>86</v>
      </c>
      <c r="I41" s="60" t="s">
        <v>92</v>
      </c>
      <c r="J41" s="60"/>
      <c r="K41" s="61"/>
    </row>
    <row r="42" spans="2:11" ht="26.25" customHeight="1">
      <c r="B42" s="59"/>
      <c r="C42" s="60" t="s">
        <v>83</v>
      </c>
      <c r="D42" s="60"/>
      <c r="E42" s="60"/>
      <c r="F42" s="60"/>
      <c r="G42" s="60"/>
      <c r="H42" s="60"/>
      <c r="I42" s="60"/>
      <c r="J42" s="60"/>
      <c r="K42" s="61"/>
    </row>
    <row r="43" spans="2:11" ht="32.25" customHeight="1">
      <c r="B43" s="62" t="s">
        <v>46</v>
      </c>
      <c r="C43" s="60">
        <v>89</v>
      </c>
      <c r="D43" s="60">
        <v>1089001</v>
      </c>
      <c r="E43" s="60">
        <v>1</v>
      </c>
      <c r="F43" s="60">
        <v>1110</v>
      </c>
      <c r="G43" s="60">
        <v>6000000</v>
      </c>
      <c r="H43" s="60">
        <v>0</v>
      </c>
      <c r="I43" s="60" t="s">
        <v>84</v>
      </c>
      <c r="J43" s="60">
        <v>0</v>
      </c>
      <c r="K43" s="65">
        <v>44000</v>
      </c>
    </row>
    <row r="44" spans="2:11" ht="33" customHeight="1">
      <c r="B44" s="62" t="s">
        <v>46</v>
      </c>
      <c r="C44" s="60">
        <v>89</v>
      </c>
      <c r="D44" s="60">
        <v>1089001</v>
      </c>
      <c r="E44" s="60">
        <v>1</v>
      </c>
      <c r="F44" s="60">
        <v>1110</v>
      </c>
      <c r="G44" s="60">
        <v>6010000</v>
      </c>
      <c r="H44" s="60">
        <v>0</v>
      </c>
      <c r="I44" s="60" t="s">
        <v>84</v>
      </c>
      <c r="J44" s="60">
        <v>0</v>
      </c>
      <c r="K44" s="65">
        <v>6600</v>
      </c>
    </row>
    <row r="45" spans="2:11" ht="30" customHeight="1">
      <c r="B45" s="62" t="s">
        <v>46</v>
      </c>
      <c r="C45" s="60">
        <v>89</v>
      </c>
      <c r="D45" s="60">
        <v>1089001</v>
      </c>
      <c r="E45" s="60">
        <v>1</v>
      </c>
      <c r="F45" s="60">
        <v>1110</v>
      </c>
      <c r="G45" s="60">
        <v>6020000</v>
      </c>
      <c r="H45" s="60">
        <v>0</v>
      </c>
      <c r="I45" s="60" t="s">
        <v>84</v>
      </c>
      <c r="J45" s="60">
        <v>0</v>
      </c>
      <c r="K45" s="65">
        <v>19560</v>
      </c>
    </row>
    <row r="46" spans="2:11" ht="39" customHeight="1">
      <c r="B46" s="62" t="s">
        <v>46</v>
      </c>
      <c r="C46" s="60">
        <v>89</v>
      </c>
      <c r="D46" s="60">
        <v>1089001</v>
      </c>
      <c r="E46" s="60">
        <v>1</v>
      </c>
      <c r="F46" s="60">
        <v>1110</v>
      </c>
      <c r="G46" s="60">
        <v>6050000</v>
      </c>
      <c r="H46" s="60">
        <v>0</v>
      </c>
      <c r="I46" s="60" t="s">
        <v>84</v>
      </c>
      <c r="J46" s="60">
        <v>0</v>
      </c>
      <c r="K46" s="65">
        <v>100</v>
      </c>
    </row>
    <row r="47" spans="2:11" ht="27.75" customHeight="1">
      <c r="B47" s="62" t="s">
        <v>46</v>
      </c>
      <c r="C47" s="60">
        <v>89</v>
      </c>
      <c r="D47" s="60">
        <v>1089001</v>
      </c>
      <c r="E47" s="60">
        <v>1</v>
      </c>
      <c r="F47" s="60">
        <v>1110</v>
      </c>
      <c r="G47" s="60">
        <v>6060000</v>
      </c>
      <c r="H47" s="60">
        <v>0</v>
      </c>
      <c r="I47" s="60" t="s">
        <v>84</v>
      </c>
      <c r="J47" s="60">
        <v>0</v>
      </c>
      <c r="K47" s="65">
        <v>240</v>
      </c>
    </row>
    <row r="48" spans="2:11" ht="21.75" customHeight="1">
      <c r="B48" s="62" t="s">
        <v>46</v>
      </c>
      <c r="C48" s="60">
        <v>89</v>
      </c>
      <c r="D48" s="60">
        <v>1089001</v>
      </c>
      <c r="E48" s="60">
        <v>1</v>
      </c>
      <c r="F48" s="60">
        <v>1110</v>
      </c>
      <c r="G48" s="60">
        <v>2310000</v>
      </c>
      <c r="H48" s="60">
        <v>0</v>
      </c>
      <c r="I48" s="60" t="s">
        <v>111</v>
      </c>
      <c r="J48" s="60">
        <v>0</v>
      </c>
      <c r="K48" s="65">
        <v>500</v>
      </c>
    </row>
    <row r="49" spans="2:11" ht="29.25" customHeight="1">
      <c r="B49" s="62" t="s">
        <v>46</v>
      </c>
      <c r="C49" s="60">
        <v>89</v>
      </c>
      <c r="D49" s="60">
        <v>1089001</v>
      </c>
      <c r="E49" s="60">
        <v>1</v>
      </c>
      <c r="F49" s="60">
        <v>1110</v>
      </c>
      <c r="G49" s="60">
        <v>2310000</v>
      </c>
      <c r="H49" s="60">
        <v>0</v>
      </c>
      <c r="I49" s="60" t="s">
        <v>112</v>
      </c>
      <c r="J49" s="60">
        <v>0</v>
      </c>
      <c r="K49" s="65">
        <v>500</v>
      </c>
    </row>
    <row r="50" spans="2:11" ht="36.75" customHeight="1" thickBot="1">
      <c r="B50" s="63"/>
      <c r="C50" s="64"/>
      <c r="D50" s="64"/>
      <c r="E50" s="64"/>
      <c r="F50" s="64"/>
      <c r="G50" s="64"/>
      <c r="H50" s="64"/>
      <c r="I50" s="64"/>
      <c r="J50" s="64"/>
      <c r="K50" s="67">
        <f>SUM(K43:K49)</f>
        <v>71500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Buxheti 2019</vt:lpstr>
      <vt:lpstr>Buxheti 2020</vt:lpstr>
      <vt:lpstr>Buxheti 2021</vt:lpstr>
      <vt:lpstr>2019</vt:lpstr>
      <vt:lpstr>tre vitet</vt:lpstr>
      <vt:lpstr>Investime</vt:lpstr>
      <vt:lpstr>SISTEMI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User</cp:lastModifiedBy>
  <cp:lastPrinted>2019-01-11T07:36:59Z</cp:lastPrinted>
  <dcterms:created xsi:type="dcterms:W3CDTF">2013-12-12T14:51:02Z</dcterms:created>
  <dcterms:modified xsi:type="dcterms:W3CDTF">2019-01-11T08:13:27Z</dcterms:modified>
</cp:coreProperties>
</file>