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RDHER DHJETOR 2017\URDHRA PER 2019\MONITORIMI 2019\MONITORIMI JANAR- GUSHT2019\"/>
    </mc:Choice>
  </mc:AlternateContent>
  <bookViews>
    <workbookView xWindow="-540" yWindow="-195" windowWidth="15480" windowHeight="6360" tabRatio="715" activeTab="4"/>
  </bookViews>
  <sheets>
    <sheet name="Aneksi nr.1" sheetId="7" r:id="rId1"/>
    <sheet name="Aneksi nr.2" sheetId="4" r:id="rId2"/>
    <sheet name="Aneksi nr. 3" sheetId="17" r:id="rId3"/>
    <sheet name="Aneksi nr. 4" sheetId="15" r:id="rId4"/>
    <sheet name="Aneksi nr. 5" sheetId="14" r:id="rId5"/>
    <sheet name="Sheet1" sheetId="1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'[1]DAILY from archive'!#REF!</definedName>
    <definedName name="__123Graph_AADVANCE" hidden="1">#REF!</definedName>
    <definedName name="__123Graph_ACUMCHANGE" hidden="1">'[2]DAILY from archive'!#REF!</definedName>
    <definedName name="__123Graph_ADAILYEXR" hidden="1">'[2]DAILY from archive'!$J$177:$J$332</definedName>
    <definedName name="__123Graph_ADAILYRATE" hidden="1">'[2]DAILY from archive'!#REF!</definedName>
    <definedName name="__123Graph_AGRAPH1" hidden="1">[3]M!#REF!</definedName>
    <definedName name="__123Graph_AGRAPH2" hidden="1">[3]M!#REF!</definedName>
    <definedName name="__123Graph_AGRAPH3" hidden="1">[3]M!#REF!</definedName>
    <definedName name="__123Graph_AIBRD_LEND" hidden="1">[4]WB!$Q$13:$AK$13</definedName>
    <definedName name="__123Graph_APIPELINE" hidden="1">[4]BoP!$U$359:$AQ$359</definedName>
    <definedName name="__123Graph_AREER" hidden="1">[4]ER!#REF!</definedName>
    <definedName name="__123Graph_ARESERVES" hidden="1">[5]NFA!$AX$73:$BZ$73</definedName>
    <definedName name="__123Graph_B" hidden="1">[6]revagtrim!#REF!</definedName>
    <definedName name="__123Graph_BCUMCHANGE" hidden="1">'[2]DAILY from archive'!#REF!</definedName>
    <definedName name="__123Graph_BDAILYEXR" hidden="1">'[2]DAILY from archive'!#REF!</definedName>
    <definedName name="__123Graph_BDAILYRATE" hidden="1">'[2]DAILY from archive'!#REF!</definedName>
    <definedName name="__123Graph_BIBRD_LEND" hidden="1">[4]WB!$Q$61:$AK$61</definedName>
    <definedName name="__123Graph_BPIPELINE" hidden="1">[4]BoP!$U$358:$AQ$358</definedName>
    <definedName name="__123Graph_BREER" hidden="1">[4]ER!#REF!</definedName>
    <definedName name="__123Graph_BRESERVES" hidden="1">[5]NFA!$AX$74:$BZ$74</definedName>
    <definedName name="__123Graph_C" hidden="1">[6]revagtrim!#REF!</definedName>
    <definedName name="__123Graph_CDAILYEXR" hidden="1">'[2]DAILY from archive'!#REF!</definedName>
    <definedName name="__123Graph_CDAILYRATE" hidden="1">'[2]DAILY from archive'!#REF!</definedName>
    <definedName name="__123Graph_CREER" hidden="1">[4]ER!#REF!</definedName>
    <definedName name="__123Graph_D" hidden="1">[7]SEI!#REF!</definedName>
    <definedName name="__123Graph_DDAILYEXR" hidden="1">'[2]DAILY from archive'!#REF!</definedName>
    <definedName name="__123Graph_DDAILYRATE" hidden="1">'[2]DAILY from archive'!#REF!</definedName>
    <definedName name="__123Graph_E" hidden="1">[7]SEI!#REF!</definedName>
    <definedName name="__123Graph_EDAILYEXR" hidden="1">'[2]DAILY from archive'!#REF!</definedName>
    <definedName name="__123Graph_F" hidden="1">[7]SEI!#REF!</definedName>
    <definedName name="__123Graph_FDAILYEXR" hidden="1">'[2]DAILY from archive'!$AA$18:$AA$332</definedName>
    <definedName name="__123Graph_X" hidden="1">'[8]SUMMARY TABLE'!$C$5:$S$5</definedName>
    <definedName name="__123Graph_XCUMCHANGE" hidden="1">'[2]DAILY from archive'!#REF!</definedName>
    <definedName name="__123Graph_XDAILYEXR" hidden="1">'[2]DAILY from archive'!$D$177:$D$332</definedName>
    <definedName name="__123Graph_XDAILYRATE" hidden="1">'[2]DAILY from archive'!$D$177:$D$332</definedName>
    <definedName name="__123Graph_XIBRD_LEND" hidden="1">[4]WB!$Q$9:$AK$9</definedName>
    <definedName name="_1Macros_Import_.qbop">[9]!'[Macros Import].qbop'</definedName>
    <definedName name="_2__123Graph_ACPI_ER_LOG" hidden="1">[4]ER!#REF!</definedName>
    <definedName name="_3__123Graph_AIBA_IBRD" hidden="1">[4]WB!$Q$62:$AK$62</definedName>
    <definedName name="_4__123Graph_AWB_ADJ_PRJ" hidden="1">[4]WB!$Q$255:$AK$255</definedName>
    <definedName name="_5__123Graph_BCPI_ER_LOG" hidden="1">[4]ER!#REF!</definedName>
    <definedName name="_6__123Graph_BIBA_IBRD" hidden="1">[4]WB!#REF!</definedName>
    <definedName name="_7__123Graph_BWB_ADJ_PRJ" hidden="1">[4]WB!$Q$257:$AK$257</definedName>
    <definedName name="_COL1">[10]SimInp1:ModDef!$A$1:$V$130</definedName>
    <definedName name="_END94">'[11]End-94'!$D$102:$AS$189</definedName>
    <definedName name="_Fill" hidden="1">#REF!</definedName>
    <definedName name="_Filler" hidden="1">[12]A!$A$43:$A$598</definedName>
    <definedName name="_Key2" hidden="1">[13]Contents!#REF!</definedName>
    <definedName name="_MCV1">[14]Main!$E$64:$AH$64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UM2">[11]BoP!$G$174:$AR$216</definedName>
    <definedName name="_tab06">#REF!</definedName>
    <definedName name="_tab07">#REF!</definedName>
    <definedName name="_tab1">#REF!</definedName>
    <definedName name="_tab10">#REF!</definedName>
    <definedName name="_tab11">#REF!</definedName>
    <definedName name="_tab12">#REF!</definedName>
    <definedName name="_tab13">#REF!</definedName>
    <definedName name="_tab14">#REF!</definedName>
    <definedName name="_tab15">#REF!</definedName>
    <definedName name="_tab16">#REF!</definedName>
    <definedName name="_tab17">#REF!</definedName>
    <definedName name="_tab18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[15]Assumptions!#REF!</definedName>
    <definedName name="_TB1">[16]SummaryCG!$A$4:$CL$77</definedName>
    <definedName name="_TB2">[16]CGRev!$A$4:$CL$43</definedName>
    <definedName name="_TB3">[16]CGExp!$A$4:$CL$86</definedName>
    <definedName name="_TB4">[16]CGExternal!$B$4:$CL$55</definedName>
    <definedName name="_TB5">[16]CGAuthMeth!$B$4:$CL$55</definedName>
    <definedName name="_TB6">[16]CGAuthMeth!$B$64:$CL$131</definedName>
    <definedName name="_TB7">[16]CGFin_Monthly!$B$4:$AC$73</definedName>
    <definedName name="_TB8">[16]CGFin_Monthly!$B$174:$AC$234</definedName>
    <definedName name="_WB1">[11]WB!$D$13:$AF$264</definedName>
    <definedName name="_WB2">[11]WB!$AG$13:$AQ$264</definedName>
    <definedName name="a">[17]Debt!$T$2</definedName>
    <definedName name="ACTIVATE">#REF!</definedName>
    <definedName name="AID">#REF!</definedName>
    <definedName name="AlPr_TB_1">#REF!</definedName>
    <definedName name="AlPr_TB_1b">#REF!</definedName>
    <definedName name="ALTBCA">[14]QQ!$E$11:$AH$11</definedName>
    <definedName name="ALTNGDP_R">[14]Q4!$E$53:$AH$53</definedName>
    <definedName name="ALTPCPI">[14]Q6!$E$27:$AH$27</definedName>
    <definedName name="ams" localSheetId="3" hidden="1">{"Main Economic Indicators",#N/A,FALSE,"C"}</definedName>
    <definedName name="ams" localSheetId="4" hidden="1">{"Main Economic Indicators",#N/A,FALSE,"C"}</definedName>
    <definedName name="ams" hidden="1">{"Main Economic Indicators",#N/A,FALSE,"C"}</definedName>
    <definedName name="amstwo" localSheetId="3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[18]Bask_fd!$BR$9:$CE$51</definedName>
    <definedName name="basktinf">[18]Bask_fd!#REF!</definedName>
    <definedName name="basktinf12\">[18]Bask_fd!#REF!</definedName>
    <definedName name="BCA">[14]QQ!$E$9:$AH$9</definedName>
    <definedName name="BCA_GDP">[14]QQ!$E$10:$AH$10</definedName>
    <definedName name="BCA_NGDP">#REF!</definedName>
    <definedName name="BE">[14]Q6!$E$137:$AH$137</definedName>
    <definedName name="BEA">[14]QQ!$E$140:$AH$140</definedName>
    <definedName name="BEC">#REF!</definedName>
    <definedName name="BED">#REF!</definedName>
    <definedName name="BED_6">#REF!</definedName>
    <definedName name="BEO">[14]Q6!$E$142:$AH$142</definedName>
    <definedName name="BER">[14]QQ!$E$141:$AH$141</definedName>
    <definedName name="BESD">[14]Q7!$E$42:$AH$42</definedName>
    <definedName name="BF">[14]QQ!$E$55:$AH$55</definedName>
    <definedName name="BFD">[14]QQ!$E$58:$AH$58</definedName>
    <definedName name="BFDA">[14]Q6!$E$60:$AH$60</definedName>
    <definedName name="BFDI">[14]Q6!$E$63:$AH$63</definedName>
    <definedName name="BFDIL">[14]QQ!$E$65:$AH$65</definedName>
    <definedName name="BFL_D">[14]DA!$E$49:$AH$49</definedName>
    <definedName name="BFO">[14]QQ!$E$90:$AH$90</definedName>
    <definedName name="BFOA">[14]Q6!$E$98:$AH$98</definedName>
    <definedName name="BFOAG">[14]QQ!$E$100:$AH$100</definedName>
    <definedName name="BFOAP">[14]Q6!$E$101:$AH$101</definedName>
    <definedName name="BFOG">[14]Q6!$E$93:$AH$93</definedName>
    <definedName name="BFOL">[14]QQ!$E$104:$AH$104</definedName>
    <definedName name="BFOL_B">[14]QQ!$E$118:$AH$118</definedName>
    <definedName name="BFOL_G">[14]QQ!$E$113:$AH$113</definedName>
    <definedName name="BFOL_L">#REF!</definedName>
    <definedName name="BFOL_O">[14]Q6!$E$120:$AH$120</definedName>
    <definedName name="BFOL_S">#REF!</definedName>
    <definedName name="BFOLB">#REF!</definedName>
    <definedName name="BFOLG">[14]Q6!$E$107:$AH$107</definedName>
    <definedName name="BFOLG_L">#REF!</definedName>
    <definedName name="BFOLP">[14]Q6!$E$109:$AH$109</definedName>
    <definedName name="BFOP">[14]Q6!$E$95:$AH$95</definedName>
    <definedName name="BFP">[14]QQ!$E$68:$AH$68</definedName>
    <definedName name="BFPA">[14]Q6!$E$75:$AH$75</definedName>
    <definedName name="BFPAG">[14]QQ!$E$77:$AH$77</definedName>
    <definedName name="BFPG">[14]Q6!$E$72:$AH$72</definedName>
    <definedName name="BFPL">[14]Q6!$E$78:$AH$78</definedName>
    <definedName name="BFPLBN">#REF!</definedName>
    <definedName name="BFPLD">[14]QQ!$E$83:$AH$83</definedName>
    <definedName name="BFPLD_G">#REF!</definedName>
    <definedName name="BFPLDG">[14]Q6!$E$88:$AH$88</definedName>
    <definedName name="BFPLDP">[14]Q6!$E$86:$AH$86</definedName>
    <definedName name="BFPLE">[14]Q6!$E$81:$AH$81</definedName>
    <definedName name="BFPLE_G">#REF!</definedName>
    <definedName name="BFPLMM">#REF!</definedName>
    <definedName name="BFPP">[14]Q6!$E$70:$AH$70</definedName>
    <definedName name="BFRA">[14]QQ!$E$123:$AH$123</definedName>
    <definedName name="BFUND">[14]Q6!$E$115:$AH$115</definedName>
    <definedName name="BGS">[14]Q6!$E$13:$AH$13</definedName>
    <definedName name="BI">[14]Q6!$E$32:$AH$32</definedName>
    <definedName name="BIC">[14]Q6!$E$35:$AH$35</definedName>
    <definedName name="BID">[14]Q6!$E$38:$AH$38</definedName>
    <definedName name="BIL">[19]Work!$B$26:$AG$97</definedName>
    <definedName name="BIP">#REF!</definedName>
    <definedName name="BK">[14]Q6!$E$48:$AH$48</definedName>
    <definedName name="BKF">[14]QQ!$E$51:$AH$51</definedName>
    <definedName name="BKF_6">[14]Q6!$E$139:$AH$139</definedName>
    <definedName name="BKFA">#REF!</definedName>
    <definedName name="BKO">[14]Q6!$E$52:$AH$52</definedName>
    <definedName name="BM">[14]Q6!$E$24:$AH$24</definedName>
    <definedName name="BMG">[14]Q6!$E$27:$AH$27</definedName>
    <definedName name="BMII">[14]QQ!$E$40:$AH$40</definedName>
    <definedName name="BMII_7">[14]Q7!$E$40:$AH$40</definedName>
    <definedName name="BMS">[14]Q6!$E$29:$AH$29</definedName>
    <definedName name="BOP">[14]Q6!$E$130:$AH$130</definedName>
    <definedName name="BOP_GDP">[14]Q6!$E$131:$AH$131</definedName>
    <definedName name="BRASS">[14]QQ!$E$150:$AH$150</definedName>
    <definedName name="BRASS_6">[14]Q6!$E$126:$AH$126</definedName>
    <definedName name="BRO">#REF!</definedName>
    <definedName name="BTR">[14]Q6!$E$42:$AH$42</definedName>
    <definedName name="BTRG">[14]Q6!$E$44:$AH$44</definedName>
    <definedName name="BTRP">[14]Q6!$E$45:$AH$45</definedName>
    <definedName name="budfin">#REF!</definedName>
    <definedName name="budget_financing">#REF!</definedName>
    <definedName name="BX">[14]Q6!$E$16:$AH$16</definedName>
    <definedName name="BXG">[14]Q6!$E$19:$AH$19</definedName>
    <definedName name="BXS">[14]Q6!$E$21:$AH$21</definedName>
    <definedName name="CAD">#REF!</definedName>
    <definedName name="CalcMCV_4">[14]Q4!$E$58:$AH$58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[19]RED98DATA!$B$62:$CG$74</definedName>
    <definedName name="CHART1_3">[19]RED98DATA!$B$2:$BY$78</definedName>
    <definedName name="CHART10_11">[19]RED98DATA!$A$160:$CJ$249</definedName>
    <definedName name="CHART11">[19]RED98DATA!$A$253:$U$258</definedName>
    <definedName name="CHART14">[19]RED98DATA!$A$178:$F$197</definedName>
    <definedName name="CHART5_6">[19]RED98DATA!$A$79:$J$129</definedName>
    <definedName name="CHART7_8">[19]RED98DATA!$A$130:$BA$158</definedName>
    <definedName name="CHART9">[19]RED98DATA!$A$159:$AM$185</definedName>
    <definedName name="CHF">#REF!</definedName>
    <definedName name="CHK1.1">[14]Q1!$E$61:$AH$61</definedName>
    <definedName name="CHK2.1">[14]Main!$E$67:$AH$67</definedName>
    <definedName name="CHK2.2">[14]Main!$E$70:$AH$70</definedName>
    <definedName name="CHK2.3">[14]Main!$E$75:$AH$75</definedName>
    <definedName name="CHK3.1">[14]Q3!$E$61:$AH$61</definedName>
    <definedName name="CHK5.1">[14]Q5!$E$107:$AH$107</definedName>
    <definedName name="CNY">#REF!</definedName>
    <definedName name="cont">#REF!</definedName>
    <definedName name="CONTENTS">#REF!</definedName>
    <definedName name="Copyfrom">#REF!</definedName>
    <definedName name="COUNTER">#REF!</definedName>
    <definedName name="CPF">[11]CPFs!$F$13:$AF$84</definedName>
    <definedName name="cpi">[19]Work!$ER$4:$FK$97</definedName>
    <definedName name="cpi_cmp">#REF!</definedName>
    <definedName name="cpi_nsa">[19]Work!$FM$5:$GF$97</definedName>
    <definedName name="Current_account">#REF!</definedName>
    <definedName name="CurrVintage">'[20]A Current Data'!$D$60</definedName>
    <definedName name="D">[14]DA!$E$9:$AH$9</definedName>
    <definedName name="D_ALTBCA_GDP">[21]DA!$E$78:$AH$78</definedName>
    <definedName name="D_ALTNGDP_R">[21]DA!$E$26:$AH$26</definedName>
    <definedName name="D_ALTNGDP_RG">[21]DA!$E$27:$AH$27</definedName>
    <definedName name="D_ALTPCPI">[21]DA!$E$50:$AH$50</definedName>
    <definedName name="D_ALTPCPIG">[21]DA!$E$51:$AH$51</definedName>
    <definedName name="D_B">[14]DA!$E$22:$AH$22</definedName>
    <definedName name="D_BCA_GDP">[21]DA!$E$77:$AH$77</definedName>
    <definedName name="D_BFD">[21]DA!$E$85:$AH$85</definedName>
    <definedName name="D_BFL">[21]DA!$E$120:$AH$120</definedName>
    <definedName name="D_BFL_D">#REF!</definedName>
    <definedName name="D_BFL_S">[21]DA!$E$121:$AH$121</definedName>
    <definedName name="D_BFLG">[21]DA!$E$122:$AH$122</definedName>
    <definedName name="D_BFOP">[21]DA!$E$87:$AH$87</definedName>
    <definedName name="D_BFPP">[21]DA!$E$86:$AH$86</definedName>
    <definedName name="D_BFRA1">[21]DA!$E$93:$AH$93</definedName>
    <definedName name="D_BFX">[21]DA!$E$91:$AH$91</definedName>
    <definedName name="D_BFXG">[21]DA!$E$89:$AH$89</definedName>
    <definedName name="D_BFXP">[21]DA!$E$84:$AH$84</definedName>
    <definedName name="D_BRASS">[21]DA!$E$118:$AH$118</definedName>
    <definedName name="D_CalcNGS">[21]DA!$E$46:$AH$46</definedName>
    <definedName name="D_CalcNMG_R">[21]DA!$E$73:$AH$73</definedName>
    <definedName name="D_CalcNXG_R">[21]DA!$E$70:$AH$70</definedName>
    <definedName name="D_D">[21]DA!$E$117:$AH$117</definedName>
    <definedName name="D_D_B">[21]DA!$E$114:$AH$114</definedName>
    <definedName name="D_D_Bdiff">[21]DA!$E$105:$AH$105</definedName>
    <definedName name="D_D_Bdiff1">[21]DA!$E$106:$AH$106</definedName>
    <definedName name="D_D_G">[21]DA!$E$115:$AH$115</definedName>
    <definedName name="D_D_Gdiff">[21]DA!$E$102:$AH$102</definedName>
    <definedName name="D_D_Gdiff1">[21]DA!$E$103:$AH$103</definedName>
    <definedName name="D_D_S">[21]DA!$E$116:$AH$116</definedName>
    <definedName name="D_D_Sdiff">#REF!</definedName>
    <definedName name="D_D_Sdiff1">#REF!</definedName>
    <definedName name="D_DA">[21]DA!$E$119:$AH$119</definedName>
    <definedName name="D_DAdiff">[21]DA!$E$111:$AH$111</definedName>
    <definedName name="D_DAdiff1">[21]DA!$E$112:$AH$112</definedName>
    <definedName name="D_Ddiff">[21]DA!$E$99:$AH$99</definedName>
    <definedName name="D_Ddiff1">[21]DA!$E$100:$AH$100</definedName>
    <definedName name="D_DSdiff">[21]DA!$E$108:$AH$108</definedName>
    <definedName name="D_DSdiff1">[21]DA!$E$109:$AH$109</definedName>
    <definedName name="D_EDNA">[21]DA!$E$17:$AH$17</definedName>
    <definedName name="D_ENDA">[21]DA!$E$16:$AH$16</definedName>
    <definedName name="D_G">[14]DA!$E$21:$AH$21</definedName>
    <definedName name="D_GCB">[21]DA!$E$62:$AH$62</definedName>
    <definedName name="D_GGB">[21]DA!$E$63:$AH$63</definedName>
    <definedName name="D_Ind">[11]DSA!$G$7:$AU$96</definedName>
    <definedName name="D_L">[14]Q7!$E$13:$AH$13</definedName>
    <definedName name="D_MCV">[21]DA!$E$10:$AH$10</definedName>
    <definedName name="D_MCV_B">[21]DA!$E$12:$AH$12</definedName>
    <definedName name="D_MCV_D">[21]DA!$E$13:$AH$13</definedName>
    <definedName name="D_MCV_N">[21]DA!$E$9:$AH$9</definedName>
    <definedName name="D_MCV_T">[21]DA!$E$11:$AH$11</definedName>
    <definedName name="D_NGDP">[21]DA!$E$35:$AH$35</definedName>
    <definedName name="D_NGDP_D">[21]DA!$E$57:$AH$57</definedName>
    <definedName name="D_NGDP_DAQ">[21]DA!$E$59:$AH$59</definedName>
    <definedName name="D_NGDP_DQ">#REF!</definedName>
    <definedName name="D_NGDP_RG">[21]DA!$E$28:$AH$28</definedName>
    <definedName name="D_NGDP_RGAQ">[21]DA!$E$30:$AH$30</definedName>
    <definedName name="D_NGDP_RGQ">[21]DA!$E$29:$AH$29</definedName>
    <definedName name="D_NGDPD">[21]DA!$E$36:$AH$36</definedName>
    <definedName name="D_NGDPDPC">[21]DA!$E$39:$AH$39</definedName>
    <definedName name="D_NGS">[21]DA!$E$44:$AH$44</definedName>
    <definedName name="D_NMG_R">[21]DA!$E$72:$AH$72</definedName>
    <definedName name="D_NSDGDP">[21]DA!$E$42:$AH$42</definedName>
    <definedName name="D_NSDGDP_R">[21]DA!$E$32:$AH$32</definedName>
    <definedName name="D_NTDD_RG">[21]DA!$E$21:$AH$21</definedName>
    <definedName name="D_NTDD_RGAQ">[21]DA!$E$23:$AH$23</definedName>
    <definedName name="D_NTDD_RGQ">[21]DA!$E$22:$AH$22</definedName>
    <definedName name="D_NXG_R">[21]DA!$E$69:$AH$69</definedName>
    <definedName name="D_O">[14]Q7!$E$23:$AH$23</definedName>
    <definedName name="D_OTB">[21]DA!$E$67:$AH$67</definedName>
    <definedName name="D_PCPI">#REF!</definedName>
    <definedName name="D_PCPIAQ">#REF!</definedName>
    <definedName name="D_PCPIG">[21]DA!$E$52:$AH$52</definedName>
    <definedName name="D_PCPIGAQ">[21]DA!$E$54:$AH$54</definedName>
    <definedName name="D_PCPIGQ">[21]DA!$E$53:$AH$53</definedName>
    <definedName name="D_PCPIQ">#REF!</definedName>
    <definedName name="D_PPPPC">[21]DA!$E$40:$AH$40</definedName>
    <definedName name="D_PPPWGT">[21]DA!$E$37:$AH$37</definedName>
    <definedName name="D_S">[14]Q7!$E$16:$AH$16</definedName>
    <definedName name="D_SRM">[14]Q7!$E$34:$AH$34</definedName>
    <definedName name="D_SY">#REF!</definedName>
    <definedName name="D_WPCP33_D">[21]DA!$E$66:$AH$66</definedName>
    <definedName name="DA">[14]DA!$E$33:$AH$33</definedName>
    <definedName name="date">#REF!</definedName>
    <definedName name="DATES">[19]RED98DATA!#REF!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[14]Q7!$E$28:$AH$28</definedName>
    <definedName name="DG">[14]Q7!$E$27:$AH$27</definedName>
    <definedName name="DG_S">[14]Q7!$E$18:$AH$18</definedName>
    <definedName name="Dhjetor_Ar_TOT_Lek">'[22]2003'!#REF!</definedName>
    <definedName name="Dhjetor_Ar_TOT_Valute">'[22]2003'!#REF!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[14]Q7!$E$29:$AH$29</definedName>
    <definedName name="doc">[19]DOC!$A$1:$L$43</definedName>
    <definedName name="DOCFILE">#REF!</definedName>
    <definedName name="DS">[14]DA!$E$38:$AH$38</definedName>
    <definedName name="DSA_Assumptions">[11]DSA!$G$666:$AJ$698</definedName>
    <definedName name="DSDSI">[14]Q7!$E$42:$AH$42</definedName>
    <definedName name="DSDSP">[14]Q7!$E$52:$AH$52</definedName>
    <definedName name="DSI">[14]Q7!$E$46:$AH$46</definedName>
    <definedName name="DSP">[14]Q7!$E$56:$AH$56</definedName>
    <definedName name="DSPG">[14]Q7!$E$58:$AH$58</definedName>
    <definedName name="DTS">#REF!</definedName>
    <definedName name="EBRD">[11]EBRD!$D$14:$AM$120</definedName>
    <definedName name="ECU">#REF!</definedName>
    <definedName name="EDNA">[14]QQ!$E$151:$AH$151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[14]Q5!$DZ$1</definedName>
    <definedName name="ENDA">[14]QQ!$E$147:$AH$147</definedName>
    <definedName name="endrit" localSheetId="3" hidden="1">{"Main Economic Indicators",#N/A,FALSE,"C"}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3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[14]Main!$AB$25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[11]BoP!$G$365:$AK$434</definedName>
    <definedName name="FLRES">#REF!</definedName>
    <definedName name="FLRESC">#REF!</definedName>
    <definedName name="FMB">[14]Q4!$E$51:$AH$51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[14]Q4!$E$18:$AH$18</definedName>
    <definedName name="GCB_NGDP">[14]Q7!$E$19:$AH$19</definedName>
    <definedName name="GCD">[14]Q4!$E$21:$AH$21</definedName>
    <definedName name="GCEI">[14]Q4!$E$16:$AH$16</definedName>
    <definedName name="GCENL">[14]Q4!$E$13:$AH$13</definedName>
    <definedName name="GCND">[14]Q4!$E$24:$AH$24</definedName>
    <definedName name="GCND_NGDP">[14]Q4!$E$25:$AH$25</definedName>
    <definedName name="GCRG">[14]Q4!$E$10:$AH$10</definedName>
    <definedName name="GEORED98.XLS">[19]RED98DATA!$B$2:$BW$78</definedName>
    <definedName name="GGB">[14]Q4!$E$40:$AH$40</definedName>
    <definedName name="GGB_NGDP">[14]Q7!$E$41:$AH$41</definedName>
    <definedName name="GGD">[14]Q4!$E$43:$AH$43</definedName>
    <definedName name="GGED">[14]Q4!$E$35:$AH$35</definedName>
    <definedName name="GGEI">[14]Q4!$E$38:$AH$38</definedName>
    <definedName name="GGENL">[14]Q4!$E$32:$AH$32</definedName>
    <definedName name="GGND">[14]Q4!$E$46:$AH$46</definedName>
    <definedName name="GGRG">[14]Q4!$E$29:$AH$29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'[22]2003'!#REF!</definedName>
    <definedName name="Gusht_Ar_TOT_Valute">'[22]2003'!#REF!</definedName>
    <definedName name="HERE">#REF!</definedName>
    <definedName name="IM">[11]BoP!$G$259:$AR$307</definedName>
    <definedName name="IMF">[11]IMF!$C$5:$AP$55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[24]Aid:Services!$A$39:$AJ$46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'[22]2003'!#REF!</definedName>
    <definedName name="Janar_Ar_TOT_Valute">'[22]2003'!#REF!</definedName>
    <definedName name="JPY">#REF!</definedName>
    <definedName name="KA">#REF!</definedName>
    <definedName name="KEND">#REF!</definedName>
    <definedName name="KMENU">#REF!</definedName>
    <definedName name="Korrik_Ar_TOT_Lek">'[22]2003'!#REF!</definedName>
    <definedName name="Korrik_Ar_TOT_Valute">'[22]2003'!#REF!</definedName>
    <definedName name="KWD">#REF!</definedName>
    <definedName name="latest1998">#REF!</definedName>
    <definedName name="LCM">[14]Q3!$E$46:$AH$46</definedName>
    <definedName name="LE">[14]Q3!$E$13:$AH$13</definedName>
    <definedName name="LEM">[14]Q3!$E$52:$AH$52</definedName>
    <definedName name="LHEM">[14]Q3!$E$34:$AH$34</definedName>
    <definedName name="LHM">[14]Q3!$E$55:$AH$55</definedName>
    <definedName name="LIPM">[14]Q3!$E$43:$AH$43</definedName>
    <definedName name="liquidity_reserve">#REF!</definedName>
    <definedName name="LLF">[14]Q3!$E$10:$AH$10</definedName>
    <definedName name="LP">[14]Q6!$E$19:$AH$19</definedName>
    <definedName name="LULCM">[14]Q3!$E$37:$AH$37</definedName>
    <definedName name="LUR">[14]Q3!$E$16:$AH$16</definedName>
    <definedName name="Lyon">[25]C!$O$1</definedName>
    <definedName name="MACRO">#REF!</definedName>
    <definedName name="MACROS">#REF!</definedName>
    <definedName name="Maj_Ar_TOT_Lek">'[22]2003'!#REF!</definedName>
    <definedName name="Maj_Ar_TOT_Valute">'[22]2003'!#REF!</definedName>
    <definedName name="Mars_Ar_TOT_Lek">#REF!</definedName>
    <definedName name="Mars_Ar_TOT_Valute">#REF!</definedName>
    <definedName name="Maturity_NC">'[23]Triangle private'!$C$15</definedName>
    <definedName name="MCV">[14]Main!$E$63:$AH$63</definedName>
    <definedName name="MCV_B">[14]QQ!$E$157:$AH$157</definedName>
    <definedName name="MCV_B1">[14]Q6!$E$158:$AH$158</definedName>
    <definedName name="MCV_D">[14]DA!$E$62:$AH$62</definedName>
    <definedName name="MCV_D1">[14]DA!$E$63:$AH$63</definedName>
    <definedName name="MCV_N">[14]Q4!$E$58:$AH$58</definedName>
    <definedName name="MCV_N1">[14]Q1!$E$59:$AH$59</definedName>
    <definedName name="MCV_T">[14]Micro!$E$103:$AH$103</definedName>
    <definedName name="MCV_T1">[14]Q5!$E$104:$AH$104</definedName>
    <definedName name="MIDDLE">#REF!</definedName>
    <definedName name="MNT_1_TB">#REF!</definedName>
    <definedName name="MNT_2_TB">#REF!</definedName>
    <definedName name="MNT_3_TB">#REF!</definedName>
    <definedName name="mod1.03">[10]ModDef!#REF!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[14]Q3!$E$27:$AH$27</definedName>
    <definedName name="MS_BMG">[14]Q3!$E$29:$AH$29</definedName>
    <definedName name="MS_BXG">[14]Q3!$E$28:$AH$28</definedName>
    <definedName name="MS_GCB_NGDP">[14]Q3!$E$19:$AH$19</definedName>
    <definedName name="MS_GGB_NGDP">[14]Q3!$E$20:$AH$20</definedName>
    <definedName name="MS_LUR">[14]Q3!$E$15:$AH$15</definedName>
    <definedName name="MS_NGDP">[14]Q3!$E$12:$AH$12</definedName>
    <definedName name="MS_NGDP_RG">[14]Q3!$E$9:$AH$9</definedName>
    <definedName name="MS_PCPIG">[14]Q3!$E$16:$AH$16</definedName>
    <definedName name="MS_TMG_RPCH">[14]Q3!$E$24:$AH$24</definedName>
    <definedName name="MS_TXG_RPCH">[14]Q3!$E$23:$AH$23</definedName>
    <definedName name="mt_moneyprog">#REF!</definedName>
    <definedName name="MTPROJ">#REF!</definedName>
    <definedName name="namehp">[26]SA_HP!#REF!</definedName>
    <definedName name="NAMES">#REF!</definedName>
    <definedName name="NAMES_Q">#REF!</definedName>
    <definedName name="namesreer">#REF!</definedName>
    <definedName name="namesweo">#REF!</definedName>
    <definedName name="NC_R">[14]Q1!$E$8:$AH$8</definedName>
    <definedName name="NCG">[14]Main!$E$8:$AH$8</definedName>
    <definedName name="NCG_R">[14]Q4!$E$11:$AH$11</definedName>
    <definedName name="NCP">[14]Main!$E$11:$AH$11</definedName>
    <definedName name="NCP_R">[14]Q4!$E$14:$AH$14</definedName>
    <definedName name="Nentor_Ar_TOT_Lek">'[22]2003'!#REF!</definedName>
    <definedName name="Nentor_Ar_TOT_Valute">'[22]2003'!#REF!</definedName>
    <definedName name="newname" hidden="1">[11]ER!#REF!</definedName>
    <definedName name="newname2" localSheetId="3" hidden="1">{#N/A,#N/A,FALSE,"I";#N/A,#N/A,FALSE,"J";#N/A,#N/A,FALSE,"K";#N/A,#N/A,FALSE,"L";#N/A,#N/A,FALSE,"M";#N/A,#N/A,FALSE,"N";#N/A,#N/A,FALSE,"O"}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3" hidden="1">{"WEO",#N/A,FALSE,"T"}</definedName>
    <definedName name="newname4" localSheetId="4" hidden="1">{"WEO",#N/A,FALSE,"T"}</definedName>
    <definedName name="newname4" hidden="1">{"WEO",#N/A,FALSE,"T"}</definedName>
    <definedName name="newname5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[14]Q1!$E$29:$AH$29</definedName>
    <definedName name="NFB_R_GDP">[14]Q1!$E$30:$AH$30</definedName>
    <definedName name="NFI">[14]Main!$E$20:$AH$20</definedName>
    <definedName name="NFI_R">[14]Q4!$E$23:$AH$23</definedName>
    <definedName name="NFIG">[14]Main!$E$23:$AH$23</definedName>
    <definedName name="NFIP">[14]Main!$E$26:$AH$26</definedName>
    <definedName name="NFP_VE">[10]Model!#REF!</definedName>
    <definedName name="NFP_VE_1">[10]Model!#REF!</definedName>
    <definedName name="NGDP">[14]Main!$E$47:$AH$47</definedName>
    <definedName name="NGDP_D">[14]Q3!$E$22:$AH$22</definedName>
    <definedName name="NGDP_D.ARQ">[14]Q2!$E$21:$CB$21</definedName>
    <definedName name="NGDP_D.Q">[14]Q2!$E$20:$CB$20</definedName>
    <definedName name="NGDP_D.YOY">[14]Q2!$E$22:$CB$22</definedName>
    <definedName name="NGDP_D.YOYAVG">[14]Q2!$L$23:$CB$23</definedName>
    <definedName name="NGDP_DG">[14]Q6!$E$23:$AH$23</definedName>
    <definedName name="NGDP_R">[14]Q4!$E$50:$AH$50</definedName>
    <definedName name="NGDP_R.ARQ">[14]Q2!$E$10:$CB$10</definedName>
    <definedName name="NGDP_R.Q">[14]Q2!$E$9:$CB$9</definedName>
    <definedName name="NGDP_R.YOY">[14]Q2!$E$11:$CB$11</definedName>
    <definedName name="NGDP_R.YOYAVG">[14]Q2!$L$12:$CB$12</definedName>
    <definedName name="NGDP_RG">[14]Q4!$E$51:$AH$51</definedName>
    <definedName name="NGK">#REF!</definedName>
    <definedName name="NGS">[14]Main!$E$50:$AH$50</definedName>
    <definedName name="NGS_NGDP">[14]Main!$E$51:$AH$51</definedName>
    <definedName name="NGSG">[14]Main!$E$53:$AH$53</definedName>
    <definedName name="NGSP">[14]Main!$E$56:$AH$56</definedName>
    <definedName name="NI">[14]Main!$E$14:$AH$14</definedName>
    <definedName name="NI_GDP">[14]Main!$E$16:$AH$16</definedName>
    <definedName name="NI_NGDP">[14]Main!$E$16:$AH$16</definedName>
    <definedName name="NI_R">[14]Q1!$E$17:$AH$17</definedName>
    <definedName name="NINV">[14]Main!$E$18:$AH$18</definedName>
    <definedName name="NINV_R">[14]Q4!$E$20:$AH$20</definedName>
    <definedName name="NINV_R_GDP">[14]Q1!$E$21:$AH$21</definedName>
    <definedName name="NM">[14]Main!$E$38:$AH$38</definedName>
    <definedName name="NM_R">[14]Q4!$E$41:$AH$41</definedName>
    <definedName name="NMG">[14]Main!$E$41:$AH$41</definedName>
    <definedName name="NMG_R">[14]Q1!$E$44:$AH$44</definedName>
    <definedName name="NMG_RG">[14]Q1!$E$45:$AH$45</definedName>
    <definedName name="NMS">[14]Main!$E$44:$AH$44</definedName>
    <definedName name="NMS_R">[14]Q1!$E$47:$AH$47</definedName>
    <definedName name="NOK">#REF!</definedName>
    <definedName name="Non_BRO">#REF!</definedName>
    <definedName name="NTDD_R">[14]Q1!$E$26:$AH$26</definedName>
    <definedName name="NTDD_R.ARQ">[14]Q2!$E$15:$CB$15</definedName>
    <definedName name="NTDD_R.Q">[14]Q2!$E$14:$CB$14</definedName>
    <definedName name="NTDD_R.YOY">[14]Q2!$E$16:$CB$16</definedName>
    <definedName name="NTDD_R.YOYAVG">[14]Q2!$L$17:$CB$17</definedName>
    <definedName name="NTDD_RG">[14]Q4!$E$27:$AH$27</definedName>
    <definedName name="NX">[14]Main!$E$29:$AH$29</definedName>
    <definedName name="NX_R">[14]Q4!$E$32:$AH$32</definedName>
    <definedName name="NXG">[14]Main!$E$32:$AH$32</definedName>
    <definedName name="NXG_R">[14]Q1!$E$35:$AH$35</definedName>
    <definedName name="NXG_RG">[14]Q1!$E$36:$AH$36</definedName>
    <definedName name="NXS">[14]Main!$E$35:$AH$35</definedName>
    <definedName name="NXS_R">[14]Q1!$E$38:$AH$38</definedName>
    <definedName name="outl">#REF!</definedName>
    <definedName name="outl2">#REF!</definedName>
    <definedName name="OUTLOOK">#REF!</definedName>
    <definedName name="OUTLOOK2">#REF!</definedName>
    <definedName name="p">[27]labels!#REF!</definedName>
    <definedName name="Paym_Cap">[11]Debt!$G$249:$AQ$309</definedName>
    <definedName name="pchBMG">#REF!</definedName>
    <definedName name="pchBXG">#REF!</definedName>
    <definedName name="pchNM_R">[14]Q1!$E$42:$AH$42</definedName>
    <definedName name="pchNMG_R">[14]Q4!$E$45:$AH$45</definedName>
    <definedName name="pchNX_R">[14]Q1!$E$33:$AH$33</definedName>
    <definedName name="pchNXG_R">[14]Q4!$E$36:$AH$36</definedName>
    <definedName name="PCPI">[14]Q3!$E$25:$AH$25</definedName>
    <definedName name="PCPI.ARQ">[14]Q2!$E$26:$CB$26</definedName>
    <definedName name="PCPI.Q">[14]Q2!$E$25:$CB$25</definedName>
    <definedName name="PCPI.YOY">[14]Q2!$E$27:$CB$27</definedName>
    <definedName name="PCPI.YOYAVG">[14]Q2!$L$28:$CB$28</definedName>
    <definedName name="PCPIE">[14]Q3!$E$29:$AH$29</definedName>
    <definedName name="PCPIG">[14]Q6!$E$26:$AH$26</definedName>
    <definedName name="PEND">#REF!</definedName>
    <definedName name="PEOP">[10]Model!#REF!</definedName>
    <definedName name="PEOP_1">[10]Model!#REF!</definedName>
    <definedName name="per931_987">#REF!</definedName>
    <definedName name="PFP">[11]PFP!$C$5:$AG$59</definedName>
    <definedName name="PMENU">#REF!</definedName>
    <definedName name="PPPWGT">[14]Main!$E$65:$AH$65</definedName>
    <definedName name="Pr_tb_5">[16]Prj_Food!$A$10:$O$40</definedName>
    <definedName name="Pr_tb_6">[16]Prj_Fuel!$A$11:$P$38</definedName>
    <definedName name="Pr_tb_7">[16]Pr_Electr!$A$10:$I$34</definedName>
    <definedName name="Pr_tb_8">'[16]JunPrg_9899&amp;beyond'!$A$1332:$AE$1383</definedName>
    <definedName name="Pr_tb_9">'[16]JunPrg_9899&amp;beyond'!$A$1389:$AE$1457</definedName>
    <definedName name="Pr_tb_food0">'[16]JunPrg_9899&amp;beyond'!$A$883:$AE$900</definedName>
    <definedName name="Pr_tb_food1">'[16]JunPrg_9899&amp;beyond'!$A$912:$AE$944</definedName>
    <definedName name="Pr_tb_food2">'[16]JunPrg_9899&amp;beyond'!$A$946:$AE$984</definedName>
    <definedName name="Pr_tb_food3">'[16]JunPrg_9899&amp;beyond'!$A$985:$AE$1028</definedName>
    <definedName name="Pr_tb1">'[16]JunPrg_9899&amp;beyond'!$A$4:$AE$75</definedName>
    <definedName name="Pr_tb1b">'[16]JunPrg_9899&amp;beyond'!$A$1105:$AE$1176</definedName>
    <definedName name="Pr_tb2">'[16]JunPrg_9899&amp;beyond'!$A$150:$AE$190</definedName>
    <definedName name="Pr_tb2b">'[16]JunPrg_9899&amp;beyond'!$A$1206:$AE$1249</definedName>
    <definedName name="Pr_tb3">'[16]JunPrg_9899&amp;beyond'!$A$198:$AE$272</definedName>
    <definedName name="Pr_tb3b">'[16]JunPrg_9899&amp;beyond'!$A$1252:$AE$1327</definedName>
    <definedName name="Pr_tb4">'[16]JunPrg_9899&amp;beyond'!$A$1032:$AE$1089</definedName>
    <definedName name="Prill_Ar_TOT_Lek">'[22]2003'!#REF!</definedName>
    <definedName name="Prill_Ar_TOT_Valute">'[22]2003'!#REF!</definedName>
    <definedName name="print">#REF!</definedName>
    <definedName name="_xlnm.Print_Area" localSheetId="3">'Aneksi nr. 4'!$A$2:$J$38</definedName>
    <definedName name="_xlnm.Print_Area" localSheetId="4">'Aneksi nr. 5'!$A$1:$K$21</definedName>
    <definedName name="_xlnm.Print_Area" localSheetId="0">'Aneksi nr.1'!$A$1:$I$28</definedName>
    <definedName name="_xlnm.Print_Area" localSheetId="1">'Aneksi nr.2'!$A$1:$I$36</definedName>
    <definedName name="_xlnm.Print_Area">#REF!</definedName>
    <definedName name="Print_Area_table10">#REF!</definedName>
    <definedName name="_xlnm.Print_Titles">[14]Micro!$A$1:$C$65536,[14]Micro!$A$1:$IV$7</definedName>
    <definedName name="PrintThis_Links">[14]Links!$A$1:$F$33</definedName>
    <definedName name="PTE">#REF!</definedName>
    <definedName name="Qershor_Ar_TOT_Lek">'[22]2003'!#REF!</definedName>
    <definedName name="Qershor_Ar_TOT_Valute">'[22]2003'!#REF!</definedName>
    <definedName name="REAL">#REF!</definedName>
    <definedName name="RED_BOP">[11]RED!$C$2:$AA$54</definedName>
    <definedName name="RED_D">[11]RED!$C$57:$AA$97</definedName>
    <definedName name="RED_DS">[11]RED!$AD$3:$AW$30</definedName>
    <definedName name="RED_TRD">[11]RED!$BC$3:$BF$45</definedName>
    <definedName name="REDBOP">#REF!</definedName>
    <definedName name="REDUC">#REF!</definedName>
    <definedName name="REER">[19]Work!$AK$26:$AV$97</definedName>
    <definedName name="REGISTERALL">#REF!</definedName>
    <definedName name="RESDEB">#REF!</definedName>
    <definedName name="RESDEBT">#REF!</definedName>
    <definedName name="revenue">[28]C!$A$747:$IV$747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[29]Main!$AB$26</definedName>
    <definedName name="rngDepartmentDrive">[29]Main!$AB$23</definedName>
    <definedName name="rngEMailAddress">[29]Main!$AB$20</definedName>
    <definedName name="rngErrorSort">[14]ErrCheck!$A$4</definedName>
    <definedName name="rngLastSave">[14]Main!$G$19</definedName>
    <definedName name="rngLastSent">[14]Main!$G$18</definedName>
    <definedName name="rngLastUpdate">[14]Links!$D$2</definedName>
    <definedName name="rngNeedsUpdate">[14]Links!$E$2</definedName>
    <definedName name="rngNews">[29]Main!$AB$27</definedName>
    <definedName name="rngQuestChecked">[14]ErrCheck!$A$3</definedName>
    <definedName name="rtre" localSheetId="3" hidden="1">{"Main Economic Indicators",#N/A,FALSE,"C"}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[19]Work!$DB$1:$DU$97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'[22]2003'!#REF!</definedName>
    <definedName name="Shkurt_Ar_TOT_Valute">'[22]2003'!#REF!</definedName>
    <definedName name="Shtator_Ar_TOT_Lek">'[22]2003'!#REF!</definedName>
    <definedName name="Shtator_Ar_TOT_Valute">'[22]2003'!#REF!</definedName>
    <definedName name="STOP">#REF!</definedName>
    <definedName name="sum">[11]BoP!$G$174:$AR$216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17bop">#REF!</definedName>
    <definedName name="Tabel">[30]Tregues!$A$1:$J$50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[31]StRp_Tbl1!$B$4:$AF$109</definedName>
    <definedName name="TB_SR_2">#REF!</definedName>
    <definedName name="TB_Sub">[16]CGExp!$B$135:$CL$192</definedName>
    <definedName name="TB_Subsd">#REF!</definedName>
    <definedName name="Tb_Tax_3year">[16]TaxRev!$A$2:$L$66</definedName>
    <definedName name="TB_Taxes">'[16]JunPrg_9899&amp;beyond'!$A$487:$AE$559</definedName>
    <definedName name="TB1_x">#REF!</definedName>
    <definedName name="TB1_xx">#REF!</definedName>
    <definedName name="TB1b">[16]SummaryCG!$A$79:$CL$150</definedName>
    <definedName name="TB1b_x">#REF!</definedName>
    <definedName name="TB2b">[16]CGRev!$A$57:$CL$99</definedName>
    <definedName name="TB3b">[16]CGExp!$B$284:$CL$356</definedName>
    <definedName name="TB5b">[16]CGAuthMeth!$B$174:$CL$223</definedName>
    <definedName name="TB6b">[16]CGAuthMeth!$B$231:$CL$297</definedName>
    <definedName name="TB7b">[16]CGFin_Monthly!$B$92:$AC$142</definedName>
    <definedName name="tblChecks">[14]ErrCheck!$A$3:$E$5</definedName>
    <definedName name="tblLinks">[14]Links!$A$4:$F$33</definedName>
    <definedName name="TBPRJ4">#REF!</definedName>
    <definedName name="Tbs1thr4">#REF!</definedName>
    <definedName name="Tetor_Ar_TOT_Lek">'[22]2003'!#REF!</definedName>
    <definedName name="Tetor_Ar_TOT_Valute">'[22]2003'!#REF!</definedName>
    <definedName name="TM">[14]Q5!$E$19:$AH$19</definedName>
    <definedName name="TM_D">[14]Q5!$E$23:$AH$23</definedName>
    <definedName name="TM_DPCH">[14]Q5!$E$24:$AH$24</definedName>
    <definedName name="TM_R">[14]Q5!$E$22:$AH$22</definedName>
    <definedName name="TM_RPCH">[14]Q5!$E$21:$AH$21</definedName>
    <definedName name="TMG">[14]Q5!$E$38:$AH$38</definedName>
    <definedName name="TMG_D">[14]Q5!$E$42:$AH$42</definedName>
    <definedName name="TMG_DPCH">[14]Q5!$E$43:$AH$43</definedName>
    <definedName name="TMG_R">[14]Q5!$E$41:$AH$41</definedName>
    <definedName name="TMG_RPCH">[14]Micro!$E$40:$AH$40</definedName>
    <definedName name="TMGO">[14]Micro!$E$58:$AH$58</definedName>
    <definedName name="TMGO_D">[14]Q5!$E$63:$AH$63</definedName>
    <definedName name="TMGO_DPCH">[14]Q5!$E$64:$AH$64</definedName>
    <definedName name="TMGO_R">[14]Q5!$E$62:$AH$62</definedName>
    <definedName name="TMGO_RPCH">[14]Q5!$E$60:$AH$60</definedName>
    <definedName name="TMGXO">[14]Q5!$E$82:$AH$82</definedName>
    <definedName name="TMGXO_D">[14]Q5!$E$88:$AH$88</definedName>
    <definedName name="TMGXO_DPCH">[14]Q5!$E$89:$AH$89</definedName>
    <definedName name="TMGXO_R">[14]Q5!$E$87:$AH$87</definedName>
    <definedName name="TMGXO_RPCH">[14]Q5!$E$84:$AH$84</definedName>
    <definedName name="TMS">[14]Q5!$E$97:$AH$97</definedName>
    <definedName name="Trade">[11]BoP!$G$218:$AR$256</definedName>
    <definedName name="Trade_balance">#REF!</definedName>
    <definedName name="TRANSFERTEST">#REF!</definedName>
    <definedName name="TX">[14]Q5!$E$11:$AH$11</definedName>
    <definedName name="TX_D">[14]Q5!$E$15:$AH$15</definedName>
    <definedName name="TX_DPCH">[14]Q5!$E$16:$AH$16</definedName>
    <definedName name="TX_R">[14]Q5!$E$14:$AH$14</definedName>
    <definedName name="TX_RPCH">[14]Q5!$E$13:$AH$13</definedName>
    <definedName name="TXG">[14]Q5!$E$30:$AH$30</definedName>
    <definedName name="TXG_D">[14]Q5!$E$34:$AH$34</definedName>
    <definedName name="TXG_DPCH">[14]Q5!$E$35:$AH$35</definedName>
    <definedName name="TXG_R">[14]Q5!$E$33:$AH$33</definedName>
    <definedName name="TXG_RPCH">[14]Micro!$E$32:$AH$32</definedName>
    <definedName name="TXGO">[14]Micro!$E$49:$AH$49</definedName>
    <definedName name="TXGO_D">[14]Q5!$E$54:$AH$54</definedName>
    <definedName name="TXGO_DPCH">[14]Q5!$E$55:$AH$55</definedName>
    <definedName name="TXGO_R">[14]Q5!$E$53:$AH$53</definedName>
    <definedName name="TXGO_RPCH">[14]Q5!$E$51:$AH$51</definedName>
    <definedName name="TXGXO">[14]Q5!$E$72:$AH$72</definedName>
    <definedName name="TXGXO_D">[14]Q5!$E$78:$AH$78</definedName>
    <definedName name="TXGXO_DPCH">[14]Q5!$E$79:$AH$79</definedName>
    <definedName name="TXGXO_R">[14]Q5!$E$77:$AH$77</definedName>
    <definedName name="TXGXO_RPCH">[14]Q5!$E$74:$AH$74</definedName>
    <definedName name="TXS">[14]Q5!$E$95:$AH$95</definedName>
    <definedName name="UCC">#REF!</definedName>
    <definedName name="USD">#REF!</definedName>
    <definedName name="USERNAME">#REF!</definedName>
    <definedName name="ValidationList">#REF!</definedName>
    <definedName name="viti2006">[32]kursi!$A$27:$M$37</definedName>
    <definedName name="viti2007">[32]kursi!$A$41:$M$51</definedName>
    <definedName name="WEO">#REF!</definedName>
    <definedName name="WEODATES">#REF!</definedName>
    <definedName name="weonames">#REF!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[14]Micro!$E$67:$AH$67</definedName>
    <definedName name="WPCP33pch">[14]Q5!$E$68:$AH$68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3" hidden="1">{#N/A,#N/A,FALSE,"MS"}</definedName>
    <definedName name="wrn.formula." localSheetId="4" hidden="1">{#N/A,#N/A,FALSE,"MS"}</definedName>
    <definedName name="wrn.formula." hidden="1">{#N/A,#N/A,FALSE,"MS"}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3" hidden="1">{"Main Economic Indicators",#N/A,FALSE,"C"}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localSheetId="4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3" hidden="1">{"WEO",#N/A,FALSE,"T"}</definedName>
    <definedName name="wrn.WEO." localSheetId="4" hidden="1">{"WEO",#N/A,FALSE,"T"}</definedName>
    <definedName name="wrn.WEO." hidden="1">{"WEO",#N/A,FALSE,"T"}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rate_lari">[19]Work!$DW$5:$EP$97</definedName>
    <definedName name="xrates">[19]Work!$CG$5:$CZ$97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K11" i="17" l="1"/>
  <c r="L9" i="17" l="1"/>
  <c r="I9" i="17"/>
  <c r="O9" i="17"/>
  <c r="P9" i="17" s="1"/>
  <c r="R9" i="17" l="1"/>
  <c r="Q9" i="17"/>
  <c r="H13" i="14"/>
  <c r="I13" i="14"/>
  <c r="J13" i="14"/>
  <c r="I48" i="7" l="1"/>
  <c r="I47" i="7"/>
  <c r="H46" i="7"/>
  <c r="H49" i="7" s="1"/>
  <c r="G46" i="7"/>
  <c r="G49" i="7" s="1"/>
  <c r="F46" i="7"/>
  <c r="F49" i="7" s="1"/>
  <c r="E46" i="7"/>
  <c r="E49" i="7" s="1"/>
  <c r="D46" i="7"/>
  <c r="D49" i="7" s="1"/>
  <c r="C46" i="7"/>
  <c r="C49" i="7" s="1"/>
  <c r="I40" i="7"/>
  <c r="I46" i="7" s="1"/>
  <c r="I11" i="15"/>
  <c r="I9" i="15"/>
  <c r="I7" i="15"/>
  <c r="I16" i="15"/>
  <c r="I12" i="15"/>
  <c r="I8" i="15"/>
  <c r="I49" i="7" l="1"/>
  <c r="G13" i="14"/>
  <c r="C13" i="14"/>
  <c r="I10" i="15"/>
  <c r="H11" i="17"/>
  <c r="E11" i="17"/>
  <c r="O8" i="17" l="1"/>
  <c r="I8" i="17"/>
  <c r="F8" i="17"/>
  <c r="R8" i="17" l="1"/>
  <c r="Q8" i="17"/>
  <c r="P8" i="17"/>
  <c r="I22" i="4" l="1"/>
  <c r="I23" i="4"/>
  <c r="I24" i="4"/>
  <c r="C25" i="4"/>
  <c r="I66" i="4" l="1"/>
  <c r="I65" i="4"/>
  <c r="F63" i="4"/>
  <c r="E63" i="4"/>
  <c r="D63" i="4"/>
  <c r="C63" i="4"/>
  <c r="I62" i="4"/>
  <c r="I61" i="4"/>
  <c r="I60" i="4"/>
  <c r="H59" i="4"/>
  <c r="H64" i="4" s="1"/>
  <c r="G59" i="4"/>
  <c r="G64" i="4" s="1"/>
  <c r="F59" i="4"/>
  <c r="E59" i="4"/>
  <c r="E64" i="4" s="1"/>
  <c r="D59" i="4"/>
  <c r="C64" i="4"/>
  <c r="I58" i="4"/>
  <c r="I57" i="4"/>
  <c r="I56" i="4"/>
  <c r="H55" i="4"/>
  <c r="G55" i="4"/>
  <c r="F55" i="4"/>
  <c r="E55" i="4"/>
  <c r="D55" i="4"/>
  <c r="C55" i="4"/>
  <c r="I54" i="4"/>
  <c r="I53" i="4"/>
  <c r="I52" i="4"/>
  <c r="I51" i="4"/>
  <c r="I50" i="4"/>
  <c r="I49" i="4"/>
  <c r="I48" i="4"/>
  <c r="F67" i="4" l="1"/>
  <c r="E67" i="4"/>
  <c r="F64" i="4"/>
  <c r="D64" i="4"/>
  <c r="D67" i="4" s="1"/>
  <c r="I55" i="4"/>
  <c r="H67" i="4"/>
  <c r="C67" i="4"/>
  <c r="G67" i="4"/>
  <c r="I59" i="4"/>
  <c r="I64" i="4" s="1"/>
  <c r="H17" i="4"/>
  <c r="I13" i="15"/>
  <c r="I14" i="15"/>
  <c r="I15" i="15"/>
  <c r="I67" i="4" l="1"/>
  <c r="I28" i="4"/>
  <c r="I27" i="4"/>
  <c r="I20" i="7"/>
  <c r="I19" i="7"/>
  <c r="G18" i="7"/>
  <c r="G21" i="7" s="1"/>
  <c r="H26" i="4"/>
  <c r="H20" i="14" l="1"/>
  <c r="I28" i="15"/>
  <c r="I27" i="15"/>
  <c r="I26" i="15"/>
  <c r="I25" i="15"/>
  <c r="D3" i="15"/>
  <c r="C17" i="4" l="1"/>
  <c r="C21" i="4"/>
  <c r="C26" i="4" s="1"/>
  <c r="I19" i="4"/>
  <c r="I20" i="4"/>
  <c r="I18" i="4"/>
  <c r="I11" i="4"/>
  <c r="I12" i="4"/>
  <c r="I13" i="4"/>
  <c r="I14" i="4"/>
  <c r="I15" i="4"/>
  <c r="I16" i="4"/>
  <c r="I10" i="4"/>
  <c r="E21" i="4"/>
  <c r="E26" i="4" s="1"/>
  <c r="F21" i="4"/>
  <c r="F26" i="4" s="1"/>
  <c r="G21" i="4"/>
  <c r="G26" i="4" s="1"/>
  <c r="I26" i="4" s="1"/>
  <c r="D21" i="4"/>
  <c r="D26" i="4" s="1"/>
  <c r="E17" i="4"/>
  <c r="F17" i="4"/>
  <c r="G17" i="4"/>
  <c r="H29" i="4"/>
  <c r="D17" i="4"/>
  <c r="G29" i="4" l="1"/>
  <c r="C29" i="4"/>
  <c r="C18" i="7" s="1"/>
  <c r="C21" i="7" s="1"/>
  <c r="F29" i="4"/>
  <c r="F18" i="7" s="1"/>
  <c r="F21" i="7" s="1"/>
  <c r="I17" i="4"/>
  <c r="I21" i="4"/>
  <c r="D29" i="4"/>
  <c r="D18" i="7" s="1"/>
  <c r="D21" i="7" s="1"/>
  <c r="E29" i="4"/>
  <c r="E18" i="7" s="1"/>
  <c r="E21" i="7" s="1"/>
  <c r="I29" i="4" l="1"/>
  <c r="I12" i="7"/>
  <c r="I18" i="7" s="1"/>
  <c r="I21" i="7" s="1"/>
  <c r="H18" i="7"/>
  <c r="H21" i="7" s="1"/>
</calcChain>
</file>

<file path=xl/sharedStrings.xml><?xml version="1.0" encoding="utf-8"?>
<sst xmlns="http://schemas.openxmlformats.org/spreadsheetml/2006/main" count="403" uniqueCount="202">
  <si>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</si>
  <si>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</si>
  <si>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</si>
  <si>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</si>
  <si>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</si>
  <si>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</si>
  <si>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</si>
  <si>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</si>
  <si>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</si>
  <si>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</si>
  <si>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</si>
  <si>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</si>
  <si>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</si>
  <si>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</si>
  <si>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</si>
  <si>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</si>
  <si>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</si>
  <si>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Shpenzime Korrente</t>
  </si>
  <si>
    <t>Kapitale të Patrupëzuara</t>
  </si>
  <si>
    <t>Kapitale të Trupëzuara</t>
  </si>
  <si>
    <t>Transferta Kapitale</t>
  </si>
  <si>
    <t>Totali</t>
  </si>
  <si>
    <t>Drejtuesi i Ekipit Menaxhues të Programit</t>
  </si>
  <si>
    <t>Firma</t>
  </si>
  <si>
    <t>Data</t>
  </si>
  <si>
    <t>Emri i Grupit</t>
  </si>
  <si>
    <t>Kodi i Grupit</t>
  </si>
  <si>
    <t>Programet</t>
  </si>
  <si>
    <t>PBA</t>
  </si>
  <si>
    <t>Komente</t>
  </si>
  <si>
    <t>e</t>
  </si>
  <si>
    <t>projektit</t>
  </si>
  <si>
    <t>Kontraktuar</t>
  </si>
  <si>
    <t>Kodi projektit</t>
  </si>
  <si>
    <t>(5)</t>
  </si>
  <si>
    <t>C</t>
  </si>
  <si>
    <t>D</t>
  </si>
  <si>
    <t>Programi: Arsimi Baze</t>
  </si>
  <si>
    <t>Emertimi i programit:</t>
  </si>
  <si>
    <t>Objektivat e politikës*:</t>
  </si>
  <si>
    <t>Raporti nxenes per klase</t>
  </si>
  <si>
    <t>Mesues te trainuar</t>
  </si>
  <si>
    <t>Siperfaqe ambientesh te rikonstruktuara (ne m2)</t>
  </si>
  <si>
    <t>E</t>
  </si>
  <si>
    <t>Kurrikula te permiresuara</t>
  </si>
  <si>
    <t>Emertimi i projektit</t>
  </si>
  <si>
    <t xml:space="preserve">Vlera e plotë </t>
  </si>
  <si>
    <t>Viti i fillimit</t>
  </si>
  <si>
    <t>të</t>
  </si>
  <si>
    <t>Buxheti Vjetor</t>
  </si>
  <si>
    <t>Emertimi</t>
  </si>
  <si>
    <t>Kodi i Programit</t>
  </si>
  <si>
    <t>Shpenzime Kapitale</t>
  </si>
  <si>
    <t xml:space="preserve">Totali </t>
  </si>
  <si>
    <t>Permiresimi i cilesise se mesimdhenies ne sistemin arsimor parauniversitar</t>
  </si>
  <si>
    <t>………</t>
  </si>
  <si>
    <t xml:space="preserve"> ………..</t>
  </si>
  <si>
    <t>Qellimi 1</t>
  </si>
  <si>
    <t>Objektivi 1.1</t>
  </si>
  <si>
    <t xml:space="preserve">Objektivi 1.2 </t>
  </si>
  <si>
    <t>Objektivi 1.3</t>
  </si>
  <si>
    <t>........</t>
  </si>
  <si>
    <t>Shembull</t>
  </si>
  <si>
    <t>Viti i përfundimit</t>
  </si>
  <si>
    <t>.....</t>
  </si>
  <si>
    <t>Kodi i
Treguesit te Performances/Produktit</t>
  </si>
  <si>
    <t>% e realizimit te Treguesit te Performances/Produktit</t>
  </si>
  <si>
    <t>F</t>
  </si>
  <si>
    <t>**Treguesit e performancës/Produktet:</t>
  </si>
  <si>
    <t>Treguesit e performancës/Produktet:</t>
  </si>
  <si>
    <t>Emertimi i Treguesit te Performances/Produktit</t>
  </si>
  <si>
    <t>A</t>
  </si>
  <si>
    <t>B</t>
  </si>
  <si>
    <t>(6)</t>
  </si>
  <si>
    <t>(7)=(6)-(5)</t>
  </si>
  <si>
    <t>ANEKSI nr.1 "Raporti i Shpenzimeve sipas Programeve"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</si>
  <si>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</si>
  <si>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</si>
  <si>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</si>
  <si>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</si>
  <si>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</si>
  <si>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</si>
  <si>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</si>
  <si>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</si>
  <si>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</si>
  <si>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01110</t>
  </si>
  <si>
    <t>Planifikim -menaxhim-administrim</t>
  </si>
  <si>
    <t>Titullari</t>
  </si>
  <si>
    <t>Planifikim-menaxhim-administrim</t>
  </si>
  <si>
    <t>nr.</t>
  </si>
  <si>
    <t>TITULLARI</t>
  </si>
  <si>
    <t xml:space="preserve">Njësia matëse </t>
  </si>
  <si>
    <t>Luhatjet në Koston për Njësi</t>
  </si>
  <si>
    <t>në 000/lekë</t>
  </si>
  <si>
    <t>ANEKSI nr.3 "Raporti përmbledhës i realizimit të treguesve të performancës/produkteve të programit"</t>
  </si>
  <si>
    <t>Nën-Totali 1</t>
  </si>
  <si>
    <t>Nën -Totali 2</t>
  </si>
  <si>
    <t>Nën -Totali 3</t>
  </si>
  <si>
    <t>Shpenzime Kapitale me financim të huaj</t>
  </si>
  <si>
    <t>Totali (korrente + kapitale + Shp nga të ardh.jashtë limiti)</t>
  </si>
  <si>
    <t>Buxheti  i</t>
  </si>
  <si>
    <t>Projektet me financim të brendshëm (në 000/lekë)</t>
  </si>
  <si>
    <t>ANEKSI nr.5  "Projektet  e investimeve me financim të brendshëm dhe me financim të huaj"</t>
  </si>
  <si>
    <t>ANEKSI nr.4 "Raporti i realizimit të objektivave të politikës së programit"</t>
  </si>
  <si>
    <t>Emërtimi i programit:</t>
  </si>
  <si>
    <t>Qëllimi 1</t>
  </si>
  <si>
    <t>Kodi i
Treguesit të Performancës/Produktit</t>
  </si>
  <si>
    <t>% e Realizimit të Treguesit të Performancës/Produktit</t>
  </si>
  <si>
    <t>*Objektivat e politikës*:</t>
  </si>
  <si>
    <r>
      <t>Emërtimi i Treguesit të Performancës***         /Produktit</t>
    </r>
    <r>
      <rPr>
        <b/>
        <sz val="12"/>
        <color indexed="60"/>
        <rFont val="Calibri"/>
        <family val="2"/>
        <charset val="238"/>
      </rPr>
      <t/>
    </r>
  </si>
  <si>
    <t>Shpenzime Kapitale me financim të brendshëm</t>
  </si>
  <si>
    <t>TITULLAR</t>
  </si>
  <si>
    <r>
      <t xml:space="preserve">Niveli faktik i  vitit </t>
    </r>
    <r>
      <rPr>
        <b/>
        <u/>
        <sz val="12"/>
        <rFont val="Times New Roman"/>
        <family val="1"/>
        <charset val="238"/>
      </rPr>
      <t>2015</t>
    </r>
  </si>
  <si>
    <r>
      <t xml:space="preserve">Niveli i planifikuar ne vitin </t>
    </r>
    <r>
      <rPr>
        <b/>
        <u/>
        <sz val="12"/>
        <rFont val="Times New Roman"/>
        <family val="1"/>
        <charset val="238"/>
      </rPr>
      <t>2016</t>
    </r>
  </si>
  <si>
    <r>
      <t xml:space="preserve">Niveli i rishikuar ne vitin </t>
    </r>
    <r>
      <rPr>
        <b/>
        <u/>
        <sz val="12"/>
        <rFont val="Times New Roman"/>
        <family val="1"/>
        <charset val="238"/>
      </rPr>
      <t>2016</t>
    </r>
  </si>
  <si>
    <r>
      <t xml:space="preserve">Niveli faktik ne fund te vitit </t>
    </r>
    <r>
      <rPr>
        <b/>
        <u/>
        <sz val="12"/>
        <rFont val="Times New Roman"/>
        <family val="1"/>
        <charset val="238"/>
      </rPr>
      <t>2016</t>
    </r>
  </si>
  <si>
    <t xml:space="preserve">Totali i Shpenzimeve </t>
  </si>
  <si>
    <t>Shpenzimet e Institucionit</t>
  </si>
  <si>
    <t>Kod i Programit</t>
  </si>
  <si>
    <t>Emërtimi I Produktit</t>
  </si>
  <si>
    <t xml:space="preserve">Komisioneri për te Drejten e Informimit dhe Mbrojtjen e te Dhenave Personale </t>
  </si>
  <si>
    <t xml:space="preserve">Besnik  Dervishi </t>
  </si>
  <si>
    <t xml:space="preserve">Shpenzime nga të Ardhurat Jashtë limitit </t>
  </si>
  <si>
    <t xml:space="preserve">Investime nga te ardhurat jashte limitit </t>
  </si>
  <si>
    <t xml:space="preserve">Emri:            Lindita  Morina /Nepunes Zbatues </t>
  </si>
  <si>
    <t xml:space="preserve">KDIMDP </t>
  </si>
  <si>
    <t xml:space="preserve">Mbikqyrje dhe inspektime </t>
  </si>
  <si>
    <t xml:space="preserve">Besnik Dervishi </t>
  </si>
  <si>
    <t xml:space="preserve">A </t>
  </si>
  <si>
    <t xml:space="preserve">Lindita  Morina / Nzbatues </t>
  </si>
  <si>
    <t xml:space="preserve"> Mbrojtja dhe garantimi i dy të drejtave themelore, e drejta për informim dhe ruajtja e privatësisë.  </t>
  </si>
  <si>
    <r>
      <t>Trajtim i ankesave brenda afateve</t>
    </r>
    <r>
      <rPr>
        <sz val="12"/>
        <rFont val="Times New Roman"/>
        <family val="1"/>
      </rPr>
      <t xml:space="preserve"> </t>
    </r>
  </si>
  <si>
    <t>Objektivi 1</t>
  </si>
  <si>
    <t xml:space="preserve">D </t>
  </si>
  <si>
    <t xml:space="preserve">Lindita  Morina /N.Zbatues </t>
  </si>
  <si>
    <t>1089001</t>
  </si>
  <si>
    <t>M890001</t>
  </si>
  <si>
    <t>M890002</t>
  </si>
  <si>
    <t xml:space="preserve">Pajisje te tjera Zyre </t>
  </si>
  <si>
    <t xml:space="preserve">Pajisje kompjuterike/elektronike </t>
  </si>
  <si>
    <t xml:space="preserve">Lindita  Morina / N.Zbatues </t>
  </si>
  <si>
    <t>89</t>
  </si>
  <si>
    <t>Kosto për Njësi Faktike në fund të tetëmujorit të vitit 2018</t>
  </si>
  <si>
    <t>KDIMDP</t>
  </si>
  <si>
    <t xml:space="preserve">Perfunduar </t>
  </si>
  <si>
    <t xml:space="preserve">Të dhëna të mbrojtura </t>
  </si>
  <si>
    <t>i vitit paraardhës
Viti 2018</t>
  </si>
  <si>
    <t>Plan                   Viti 2019</t>
  </si>
  <si>
    <t>Plan Fillestar Viti  2019</t>
  </si>
  <si>
    <t xml:space="preserve"> Plani  Periudhës vjetor 2019</t>
  </si>
  <si>
    <t>Viti 2019</t>
  </si>
  <si>
    <t>i
vitit paraardhes
Viti   2018</t>
  </si>
  <si>
    <t>Plan Fillestar Viti 2019</t>
  </si>
  <si>
    <t>Plan i Rishikuar Viti 2019</t>
  </si>
  <si>
    <t xml:space="preserve"> Plani I Periudhës viti  2019</t>
  </si>
  <si>
    <t xml:space="preserve"> Mbikëqyrje/ inspektime të kryera&amp;ankesa te trajtuara   </t>
  </si>
  <si>
    <t>Sasia Faktike (sipas vitit 2018)</t>
  </si>
  <si>
    <t>Shpenzimet 
(sipas vitit 2018)</t>
  </si>
  <si>
    <t>Kosto për Njësi (sipas vitit 2018)</t>
  </si>
  <si>
    <t xml:space="preserve">Rikonstruksion </t>
  </si>
  <si>
    <t xml:space="preserve">Rritja e zbatimit të ligjit për qasjen në informacion, transparencë dhe llogaridhënie, nëpërmjet rritjes së përgjegjshmërisë së Autoriteteve Publike. </t>
  </si>
  <si>
    <t xml:space="preserve">Fuqizimi i funksionit mbikqyrës/monitorues  në funksion të   zbatimit të kuadrit ligjor në fuqi, për garantimin  e mbrojtjes së të dhënave personale dhe ruajtjen e privatësisë, në balancë me të drejtën informimit, duke garantuar qasje në informacion, transparencë dhe llogaridhënie maksimale
</t>
  </si>
  <si>
    <t xml:space="preserve">Mbikëqyrje/ inspektime të kryera&amp;ankesa te trajtuara   </t>
  </si>
  <si>
    <r>
      <t>Transparence e mbikqyrur /Trajtim i ankesave brenda afateve</t>
    </r>
    <r>
      <rPr>
        <sz val="12"/>
        <rFont val="Times New Roman"/>
        <family val="1"/>
      </rPr>
      <t xml:space="preserve"> </t>
    </r>
  </si>
  <si>
    <r>
      <t xml:space="preserve">Niveli faktik i  vitit </t>
    </r>
    <r>
      <rPr>
        <b/>
        <u/>
        <sz val="12"/>
        <rFont val="Times New Roman"/>
        <family val="1"/>
        <charset val="238"/>
      </rPr>
      <t>2018</t>
    </r>
  </si>
  <si>
    <r>
      <t xml:space="preserve">Niveli i planifikuar në vitin </t>
    </r>
    <r>
      <rPr>
        <b/>
        <u/>
        <sz val="12"/>
        <rFont val="Times New Roman"/>
        <family val="1"/>
        <charset val="238"/>
      </rPr>
      <t>2019</t>
    </r>
  </si>
  <si>
    <r>
      <t xml:space="preserve">Niveli i rishikuar në vitin </t>
    </r>
    <r>
      <rPr>
        <b/>
        <u/>
        <sz val="12"/>
        <rFont val="Times New Roman"/>
        <family val="1"/>
        <charset val="238"/>
      </rPr>
      <t>2019</t>
    </r>
  </si>
  <si>
    <t>M890006</t>
  </si>
  <si>
    <t>Rikonstruksion ( Projekt,Zbatim,Mbikqyrje,Kolaudim</t>
  </si>
  <si>
    <t>18AC202</t>
  </si>
  <si>
    <t>*Blerje pajisje zyre&amp;Kompjuterike/elektronike/vegla e instrumente"</t>
  </si>
  <si>
    <t>Plani i buxhetit viti 2019</t>
  </si>
  <si>
    <t>Sasia (sipas planit të vitit 2019)</t>
  </si>
  <si>
    <t>Shpenzimet Faktike  të vitit 2019</t>
  </si>
  <si>
    <t xml:space="preserve">Në proces </t>
  </si>
  <si>
    <t>Transparencë e mbikqyrur</t>
  </si>
  <si>
    <t>A+B+C+D</t>
  </si>
  <si>
    <t>A+B</t>
  </si>
  <si>
    <t>C+D</t>
  </si>
  <si>
    <t xml:space="preserve">Monitorim Autoritete Publike me programe dhe transparencë të plotë </t>
  </si>
  <si>
    <t xml:space="preserve">“Përmirësimi i zbatimit të ligjit për mbrojtjen e të dhënave personale, reduktimi i cënimit të privatësisë nëpërmjet rritjes së përgjegjshmërisë së kontrollueseve publik e privat në zbatimin e rregullave konkrete të përpunimit, duke zbatuar standardet evropiane në këtë fushë”, 
</t>
  </si>
  <si>
    <t>Janar-Gusht  2019</t>
  </si>
  <si>
    <t>27.09.2019</t>
  </si>
  <si>
    <t>Data: 27.09.2019</t>
  </si>
  <si>
    <t xml:space="preserve">
Janar- Gusht   2019 </t>
  </si>
  <si>
    <t>Plan Fillestar Janar-Gusht l   2019</t>
  </si>
  <si>
    <t xml:space="preserve"> Plani  Periudhës Janar-Gusht 2019</t>
  </si>
  <si>
    <t xml:space="preserve">
Janar-Gusht  2019 </t>
  </si>
  <si>
    <t>Sasia Faktike në fund të 8 mujorit   2019</t>
  </si>
  <si>
    <r>
      <t xml:space="preserve">Niveli faktik Janar-Gusht  </t>
    </r>
    <r>
      <rPr>
        <b/>
        <u/>
        <sz val="12"/>
        <rFont val="Times New Roman"/>
        <family val="1"/>
        <charset val="238"/>
      </rPr>
      <t>2019</t>
    </r>
  </si>
  <si>
    <t>REALIZIMI PROGRESIV  per Janar- Gusht   2019</t>
  </si>
  <si>
    <t>REALIZIMI për periudhën e raportimit 8- mujori 2019</t>
  </si>
  <si>
    <t>REALIZIMI PROGRESIV  nga fillimi i projektit deri në fund të vitit 2019</t>
  </si>
  <si>
    <t xml:space="preserve"> Fakti I Periudhës Janar-Gusht  2019</t>
  </si>
  <si>
    <t>Vjetor</t>
  </si>
  <si>
    <t>I gatshem per prokurim</t>
  </si>
  <si>
    <t>ne proces prokurimi, per here te dyte</t>
  </si>
  <si>
    <t>Shpenzimet 
(sipas planit të vitit 2019)</t>
  </si>
  <si>
    <t>Kosto për Njësi 
(sipas planit të vitit 2019)</t>
  </si>
  <si>
    <t>Sasia (sipas planit të rishikuar të vitit 2019)</t>
  </si>
  <si>
    <t>Shpenzime 
(sipas planit të rishikuar të vitit 2019)</t>
  </si>
  <si>
    <t>Kosto për Njësi 
(sipas planit të rishikuar të vitit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</si>
</sst>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#,##0.0"/>
    <numFmt numFmtId="166" formatCode="_-* #,##0_-;\-* #,##0_-;_-* &quot;-&quot;_-;_-@_-"/>
    <numFmt numFmtId="167" formatCode="_-* #,##0.00_-;\-* #,##0.00_-;_-* &quot;-&quot;??_-;_-@_-"/>
    <numFmt numFmtId="168" formatCode="0.0%"/>
    <numFmt numFmtId="169" formatCode="0.0"/>
    <numFmt numFmtId="170" formatCode="#,##0.000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_([$€]* #,##0.00_);_([$€]* \(#,##0.00\);_([$€]* &quot;-&quot;??_);_(@_)"/>
    <numFmt numFmtId="177" formatCode="[&gt;=0.05]#,##0.0;[&lt;=-0.05]\-#,##0.0;?0.0"/>
    <numFmt numFmtId="178" formatCode="[Black]#,##0.0;[Black]\-#,##0.0;;"/>
    <numFmt numFmtId="179" formatCode="[Black][&gt;0.05]#,##0.0;[Black][&lt;-0.05]\-#,##0.0;;"/>
    <numFmt numFmtId="180" formatCode="[Black][&gt;0.5]#,##0;[Black][&lt;-0.5]\-#,##0;;"/>
    <numFmt numFmtId="181" formatCode="General\ \ \ \ \ \ "/>
    <numFmt numFmtId="182" formatCode="0.0\ \ \ \ \ \ \ \ "/>
    <numFmt numFmtId="183" formatCode="mmmm\ yyyy"/>
    <numFmt numFmtId="184" formatCode="#,##0\ &quot;Kč&quot;;\-#,##0\ &quot;Kč&quot;"/>
    <numFmt numFmtId="185" formatCode="#,##0.0____"/>
    <numFmt numFmtId="186" formatCode="\$#,##0.00\ ;\(\$#,##0.00\)"/>
    <numFmt numFmtId="187" formatCode="_-&quot;¢&quot;* #,##0_-;\-&quot;¢&quot;* #,##0_-;_-&quot;¢&quot;* &quot;-&quot;_-;_-@_-"/>
    <numFmt numFmtId="188" formatCode="_-&quot;¢&quot;* #,##0.00_-;\-&quot;¢&quot;* #,##0.00_-;_-&quot;¢&quot;* &quot;-&quot;??_-;_-@_-"/>
  </numFmts>
  <fonts count="68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"/>
      <family val="2"/>
      <charset val="238"/>
    </font>
    <font>
      <b/>
      <sz val="12"/>
      <color indexed="60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Times New Roman"/>
      <family val="1"/>
      <charset val="238"/>
    </font>
    <font>
      <b/>
      <sz val="12"/>
      <color theme="1" tint="4.9989318521683403E-2"/>
      <name val="Times New Roman"/>
      <family val="1"/>
      <charset val="238"/>
    </font>
    <font>
      <sz val="11"/>
      <color theme="1" tint="4.9989318521683403E-2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37">
    <xf numFmtId="0" fontId="0" fillId="0" borderId="0"/>
    <xf numFmtId="0" fontId="7" fillId="0" borderId="0">
      <alignment vertical="top"/>
    </xf>
    <xf numFmtId="0" fontId="6" fillId="0" borderId="0"/>
    <xf numFmtId="0" fontId="6" fillId="0" borderId="0"/>
    <xf numFmtId="0" fontId="6" fillId="0" borderId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175" fontId="8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3" fontId="2" fillId="20" borderId="1" applyNumberFormat="0"/>
    <xf numFmtId="0" fontId="12" fillId="21" borderId="2" applyNumberFormat="0" applyAlignment="0" applyProtection="0"/>
    <xf numFmtId="0" fontId="13" fillId="0" borderId="3" applyNumberFormat="0" applyFont="0" applyFill="0" applyAlignment="0" applyProtection="0"/>
    <xf numFmtId="0" fontId="14" fillId="22" borderId="4" applyNumberFormat="0" applyAlignment="0" applyProtection="0"/>
    <xf numFmtId="0" fontId="15" fillId="0" borderId="0"/>
    <xf numFmtId="170" fontId="16" fillId="0" borderId="0">
      <alignment horizontal="right" vertical="top"/>
    </xf>
    <xf numFmtId="0" fontId="15" fillId="0" borderId="0"/>
    <xf numFmtId="0" fontId="15" fillId="0" borderId="0"/>
    <xf numFmtId="0" fontId="13" fillId="0" borderId="0" applyFont="0" applyFill="0" applyBorder="0" applyAlignment="0" applyProtection="0"/>
    <xf numFmtId="0" fontId="2" fillId="23" borderId="0" applyNumberFormat="0" applyBorder="0" applyProtection="0"/>
    <xf numFmtId="176" fontId="2" fillId="0" borderId="0" applyFont="0" applyFill="0" applyBorder="0" applyAlignment="0" applyProtection="0"/>
    <xf numFmtId="168" fontId="4" fillId="24" borderId="5" applyNumberFormat="0" applyFont="0" applyBorder="0" applyAlignment="0" applyProtection="0">
      <alignment horizontal="right"/>
    </xf>
    <xf numFmtId="0" fontId="17" fillId="0" borderId="0" applyNumberForma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8" fillId="4" borderId="0" applyNumberFormat="0" applyBorder="0" applyAlignment="0" applyProtection="0"/>
    <xf numFmtId="38" fontId="5" fillId="23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" fillId="25" borderId="1" applyNumberFormat="0" applyBorder="0" applyProtection="0"/>
    <xf numFmtId="165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23" fillId="7" borderId="2" applyNumberFormat="0" applyAlignment="0" applyProtection="0"/>
    <xf numFmtId="10" fontId="5" fillId="26" borderId="9" applyNumberFormat="0" applyBorder="0" applyAlignment="0" applyProtection="0"/>
    <xf numFmtId="3" fontId="2" fillId="27" borderId="0" applyNumberFormat="0" applyBorder="0"/>
    <xf numFmtId="165" fontId="24" fillId="0" borderId="0"/>
    <xf numFmtId="0" fontId="25" fillId="0" borderId="10" applyNumberFormat="0" applyFill="0" applyAlignment="0" applyProtection="0"/>
    <xf numFmtId="184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5" fontId="13" fillId="0" borderId="0" applyFont="0" applyFill="0" applyBorder="0" applyAlignment="0" applyProtection="0"/>
    <xf numFmtId="0" fontId="2" fillId="28" borderId="1" applyNumberFormat="0"/>
    <xf numFmtId="3" fontId="2" fillId="29" borderId="1" applyNumberFormat="0" applyFont="0" applyAlignment="0"/>
    <xf numFmtId="187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7" fillId="30" borderId="0" applyNumberFormat="0" applyBorder="0" applyAlignment="0" applyProtection="0"/>
    <xf numFmtId="0" fontId="28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177" fontId="30" fillId="0" borderId="0" applyFill="0" applyBorder="0" applyAlignment="0" applyProtection="0">
      <alignment horizontal="right"/>
    </xf>
    <xf numFmtId="0" fontId="1" fillId="31" borderId="1" applyNumberFormat="0" applyFont="0" applyAlignment="0" applyProtection="0"/>
    <xf numFmtId="0" fontId="31" fillId="21" borderId="11" applyNumberFormat="0" applyAlignment="0" applyProtection="0"/>
    <xf numFmtId="40" fontId="32" fillId="26" borderId="0">
      <alignment horizontal="right"/>
    </xf>
    <xf numFmtId="10" fontId="2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2" fontId="13" fillId="0" borderId="0" applyFont="0" applyFill="0" applyBorder="0" applyAlignment="0" applyProtection="0"/>
    <xf numFmtId="185" fontId="30" fillId="0" borderId="0" applyFill="0" applyBorder="0" applyAlignment="0">
      <alignment horizontal="centerContinuous"/>
    </xf>
    <xf numFmtId="3" fontId="2" fillId="32" borderId="1" applyNumberFormat="0"/>
    <xf numFmtId="0" fontId="8" fillId="0" borderId="0"/>
    <xf numFmtId="0" fontId="33" fillId="0" borderId="0"/>
    <xf numFmtId="0" fontId="7" fillId="0" borderId="0">
      <alignment vertical="top"/>
    </xf>
    <xf numFmtId="0" fontId="2" fillId="0" borderId="0" applyNumberFormat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 vertical="top"/>
    </xf>
    <xf numFmtId="0" fontId="37" fillId="0" borderId="0" applyNumberFormat="0" applyFont="0" applyFill="0" applyBorder="0" applyAlignment="0" applyProtection="0">
      <alignment horizontal="left" vertical="top"/>
    </xf>
    <xf numFmtId="0" fontId="37" fillId="0" borderId="0" applyNumberFormat="0" applyFont="0" applyFill="0" applyBorder="0" applyAlignment="0" applyProtection="0">
      <alignment horizontal="left" vertical="top"/>
    </xf>
    <xf numFmtId="0" fontId="30" fillId="0" borderId="0"/>
    <xf numFmtId="0" fontId="39" fillId="0" borderId="0">
      <alignment horizontal="left" wrapText="1"/>
    </xf>
    <xf numFmtId="0" fontId="40" fillId="0" borderId="13" applyNumberFormat="0" applyFont="0" applyFill="0" applyBorder="0" applyAlignment="0" applyProtection="0">
      <alignment horizontal="center" wrapText="1"/>
    </xf>
    <xf numFmtId="181" fontId="8" fillId="0" borderId="0" applyNumberFormat="0" applyFont="0" applyFill="0" applyBorder="0" applyAlignment="0" applyProtection="0">
      <alignment horizontal="right"/>
    </xf>
    <xf numFmtId="0" fontId="40" fillId="0" borderId="0" applyNumberFormat="0" applyFont="0" applyFill="0" applyBorder="0" applyAlignment="0" applyProtection="0">
      <alignment horizontal="left" indent="1"/>
    </xf>
    <xf numFmtId="182" fontId="40" fillId="0" borderId="0" applyNumberFormat="0" applyFont="0" applyFill="0" applyBorder="0" applyAlignment="0" applyProtection="0"/>
    <xf numFmtId="0" fontId="30" fillId="0" borderId="13" applyNumberFormat="0" applyFont="0" applyFill="0" applyAlignment="0" applyProtection="0">
      <alignment horizontal="center"/>
    </xf>
    <xf numFmtId="0" fontId="30" fillId="0" borderId="0" applyNumberFormat="0" applyFont="0" applyFill="0" applyBorder="0" applyAlignment="0" applyProtection="0">
      <alignment horizontal="left" wrapText="1" indent="1"/>
    </xf>
    <xf numFmtId="0" fontId="40" fillId="0" borderId="0" applyNumberFormat="0" applyFont="0" applyFill="0" applyBorder="0" applyAlignment="0" applyProtection="0">
      <alignment horizontal="left" indent="1"/>
    </xf>
    <xf numFmtId="0" fontId="30" fillId="0" borderId="0" applyNumberFormat="0" applyFont="0" applyFill="0" applyBorder="0" applyAlignment="0" applyProtection="0">
      <alignment horizontal="left" wrapText="1" indent="2"/>
    </xf>
    <xf numFmtId="183" fontId="30" fillId="0" borderId="0">
      <alignment horizontal="right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43" fillId="0" borderId="0">
      <alignment horizontal="right"/>
    </xf>
    <xf numFmtId="0" fontId="44" fillId="0" borderId="0" applyProtection="0"/>
    <xf numFmtId="186" fontId="44" fillId="0" borderId="0" applyProtection="0"/>
    <xf numFmtId="0" fontId="45" fillId="0" borderId="0" applyProtection="0"/>
    <xf numFmtId="0" fontId="46" fillId="0" borderId="0" applyProtection="0"/>
    <xf numFmtId="0" fontId="44" fillId="0" borderId="14" applyProtection="0"/>
    <xf numFmtId="0" fontId="44" fillId="0" borderId="0"/>
    <xf numFmtId="10" fontId="44" fillId="0" borderId="0" applyProtection="0"/>
    <xf numFmtId="0" fontId="44" fillId="0" borderId="0"/>
    <xf numFmtId="2" fontId="44" fillId="0" borderId="0" applyProtection="0"/>
    <xf numFmtId="4" fontId="44" fillId="0" borderId="0" applyProtection="0"/>
    <xf numFmtId="9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1">
    <xf numFmtId="0" fontId="0" fillId="0" borderId="0" xfId="0"/>
    <xf numFmtId="0" fontId="49" fillId="0" borderId="0" xfId="0" applyFont="1" applyFill="1"/>
    <xf numFmtId="0" fontId="49" fillId="0" borderId="17" xfId="0" applyFont="1" applyFill="1" applyBorder="1" applyAlignment="1"/>
    <xf numFmtId="0" fontId="49" fillId="0" borderId="18" xfId="0" applyFont="1" applyFill="1" applyBorder="1" applyAlignment="1"/>
    <xf numFmtId="0" fontId="49" fillId="0" borderId="18" xfId="0" applyFont="1" applyFill="1" applyBorder="1" applyAlignment="1">
      <alignment horizontal="center"/>
    </xf>
    <xf numFmtId="0" fontId="49" fillId="0" borderId="31" xfId="0" applyFont="1" applyFill="1" applyBorder="1" applyAlignment="1">
      <alignment horizontal="center"/>
    </xf>
    <xf numFmtId="0" fontId="50" fillId="0" borderId="15" xfId="0" applyFont="1" applyFill="1" applyBorder="1" applyAlignment="1"/>
    <xf numFmtId="0" fontId="50" fillId="0" borderId="9" xfId="0" applyFont="1" applyFill="1" applyBorder="1" applyAlignment="1">
      <alignment horizontal="center"/>
    </xf>
    <xf numFmtId="0" fontId="50" fillId="0" borderId="19" xfId="0" applyFont="1" applyFill="1" applyBorder="1" applyAlignment="1"/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/>
    </xf>
    <xf numFmtId="0" fontId="49" fillId="0" borderId="27" xfId="0" applyFont="1" applyFill="1" applyBorder="1" applyAlignment="1">
      <alignment horizontal="center"/>
    </xf>
    <xf numFmtId="0" fontId="50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49" fillId="0" borderId="0" xfId="0" applyFont="1" applyFill="1" applyBorder="1" applyAlignment="1"/>
    <xf numFmtId="0" fontId="49" fillId="0" borderId="26" xfId="0" applyFont="1" applyFill="1" applyBorder="1" applyAlignment="1">
      <alignment horizontal="center"/>
    </xf>
    <xf numFmtId="0" fontId="49" fillId="0" borderId="29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49" fillId="0" borderId="58" xfId="0" applyFont="1" applyFill="1" applyBorder="1" applyAlignment="1"/>
    <xf numFmtId="0" fontId="49" fillId="0" borderId="39" xfId="0" applyFont="1" applyFill="1" applyBorder="1" applyAlignment="1"/>
    <xf numFmtId="0" fontId="49" fillId="0" borderId="0" xfId="0" applyFont="1" applyFill="1" applyAlignment="1">
      <alignment horizontal="center"/>
    </xf>
    <xf numFmtId="0" fontId="51" fillId="0" borderId="15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49" fontId="49" fillId="0" borderId="28" xfId="0" applyNumberFormat="1" applyFont="1" applyFill="1" applyBorder="1" applyAlignment="1">
      <alignment horizont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9" fillId="0" borderId="15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left"/>
    </xf>
    <xf numFmtId="165" fontId="49" fillId="0" borderId="9" xfId="0" applyNumberFormat="1" applyFont="1" applyFill="1" applyBorder="1" applyAlignment="1">
      <alignment horizontal="center"/>
    </xf>
    <xf numFmtId="165" fontId="49" fillId="0" borderId="28" xfId="0" applyNumberFormat="1" applyFont="1" applyFill="1" applyBorder="1" applyAlignment="1">
      <alignment horizontal="center"/>
    </xf>
    <xf numFmtId="165" fontId="52" fillId="0" borderId="9" xfId="0" applyNumberFormat="1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 wrapText="1"/>
    </xf>
    <xf numFmtId="165" fontId="50" fillId="0" borderId="28" xfId="0" applyNumberFormat="1" applyFont="1" applyFill="1" applyBorder="1" applyAlignment="1">
      <alignment horizontal="center"/>
    </xf>
    <xf numFmtId="165" fontId="50" fillId="0" borderId="9" xfId="0" applyNumberFormat="1" applyFont="1" applyFill="1" applyBorder="1" applyAlignment="1">
      <alignment horizontal="center"/>
    </xf>
    <xf numFmtId="165" fontId="50" fillId="0" borderId="0" xfId="0" applyNumberFormat="1" applyFont="1" applyFill="1" applyBorder="1" applyAlignment="1">
      <alignment wrapText="1"/>
    </xf>
    <xf numFmtId="165" fontId="50" fillId="0" borderId="0" xfId="0" applyNumberFormat="1" applyFont="1" applyFill="1" applyBorder="1" applyAlignment="1">
      <alignment horizontal="center"/>
    </xf>
    <xf numFmtId="0" fontId="50" fillId="0" borderId="9" xfId="0" applyFont="1" applyFill="1" applyBorder="1"/>
    <xf numFmtId="0" fontId="49" fillId="0" borderId="9" xfId="0" applyFont="1" applyFill="1" applyBorder="1"/>
    <xf numFmtId="0" fontId="50" fillId="0" borderId="0" xfId="0" applyFont="1" applyFill="1"/>
    <xf numFmtId="49" fontId="50" fillId="0" borderId="21" xfId="0" applyNumberFormat="1" applyFont="1" applyFill="1" applyBorder="1" applyAlignment="1">
      <alignment horizontal="center"/>
    </xf>
    <xf numFmtId="165" fontId="49" fillId="0" borderId="23" xfId="0" applyNumberFormat="1" applyFont="1" applyFill="1" applyBorder="1" applyAlignment="1">
      <alignment horizontal="center"/>
    </xf>
    <xf numFmtId="165" fontId="49" fillId="0" borderId="24" xfId="0" applyNumberFormat="1" applyFont="1" applyFill="1" applyBorder="1" applyAlignment="1">
      <alignment horizontal="center"/>
    </xf>
    <xf numFmtId="165" fontId="50" fillId="0" borderId="32" xfId="0" applyNumberFormat="1" applyFont="1" applyFill="1" applyBorder="1" applyAlignment="1">
      <alignment horizontal="center" vertical="top" wrapText="1"/>
    </xf>
    <xf numFmtId="165" fontId="50" fillId="0" borderId="33" xfId="0" applyNumberFormat="1" applyFont="1" applyFill="1" applyBorder="1" applyAlignment="1">
      <alignment horizontal="center" vertical="top" wrapText="1"/>
    </xf>
    <xf numFmtId="0" fontId="50" fillId="0" borderId="55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/>
    </xf>
    <xf numFmtId="0" fontId="51" fillId="0" borderId="0" xfId="84" applyFont="1" applyFill="1" applyAlignment="1">
      <alignment vertical="center"/>
    </xf>
    <xf numFmtId="0" fontId="51" fillId="0" borderId="0" xfId="84" applyFont="1" applyFill="1" applyAlignment="1">
      <alignment vertical="center" wrapText="1"/>
    </xf>
    <xf numFmtId="0" fontId="51" fillId="0" borderId="45" xfId="84" applyFont="1" applyFill="1" applyBorder="1" applyAlignment="1">
      <alignment horizontal="center" vertical="center" wrapText="1"/>
    </xf>
    <xf numFmtId="0" fontId="51" fillId="0" borderId="20" xfId="84" applyFont="1" applyFill="1" applyBorder="1" applyAlignment="1">
      <alignment horizontal="center" vertical="center" wrapText="1"/>
    </xf>
    <xf numFmtId="0" fontId="51" fillId="0" borderId="0" xfId="84" applyFont="1" applyFill="1" applyBorder="1" applyAlignment="1">
      <alignment vertical="center" wrapText="1"/>
    </xf>
    <xf numFmtId="0" fontId="51" fillId="0" borderId="0" xfId="84" applyFont="1" applyFill="1" applyBorder="1" applyAlignment="1">
      <alignment vertical="center"/>
    </xf>
    <xf numFmtId="0" fontId="51" fillId="0" borderId="43" xfId="84" applyFont="1" applyFill="1" applyBorder="1" applyAlignment="1">
      <alignment vertical="center" wrapText="1"/>
    </xf>
    <xf numFmtId="0" fontId="51" fillId="0" borderId="15" xfId="84" applyFont="1" applyFill="1" applyBorder="1" applyAlignment="1">
      <alignment vertical="center" wrapText="1"/>
    </xf>
    <xf numFmtId="0" fontId="51" fillId="0" borderId="9" xfId="84" applyFont="1" applyFill="1" applyBorder="1" applyAlignment="1">
      <alignment vertical="center" wrapText="1"/>
    </xf>
    <xf numFmtId="0" fontId="51" fillId="0" borderId="36" xfId="84" applyFont="1" applyFill="1" applyBorder="1" applyAlignment="1">
      <alignment vertical="center" wrapText="1"/>
    </xf>
    <xf numFmtId="0" fontId="51" fillId="0" borderId="30" xfId="84" applyFont="1" applyFill="1" applyBorder="1" applyAlignment="1">
      <alignment vertical="center" wrapText="1"/>
    </xf>
    <xf numFmtId="0" fontId="51" fillId="0" borderId="46" xfId="0" applyFont="1" applyFill="1" applyBorder="1" applyAlignment="1">
      <alignment horizontal="center"/>
    </xf>
    <xf numFmtId="0" fontId="51" fillId="0" borderId="30" xfId="0" applyFont="1" applyFill="1" applyBorder="1" applyAlignment="1">
      <alignment horizontal="center"/>
    </xf>
    <xf numFmtId="0" fontId="54" fillId="0" borderId="0" xfId="84" applyFont="1" applyFill="1" applyAlignment="1">
      <alignment vertical="center"/>
    </xf>
    <xf numFmtId="0" fontId="54" fillId="0" borderId="0" xfId="84" applyFont="1" applyFill="1" applyAlignment="1">
      <alignment horizontal="left" vertical="center"/>
    </xf>
    <xf numFmtId="0" fontId="54" fillId="0" borderId="0" xfId="84" applyFont="1" applyFill="1" applyBorder="1" applyAlignment="1">
      <alignment vertical="center"/>
    </xf>
    <xf numFmtId="0" fontId="54" fillId="0" borderId="0" xfId="0" applyFont="1" applyFill="1" applyBorder="1"/>
    <xf numFmtId="0" fontId="54" fillId="0" borderId="0" xfId="0" applyFont="1" applyFill="1"/>
    <xf numFmtId="0" fontId="51" fillId="0" borderId="0" xfId="0" applyFont="1" applyFill="1" applyBorder="1"/>
    <xf numFmtId="0" fontId="51" fillId="0" borderId="0" xfId="0" applyFont="1" applyFill="1"/>
    <xf numFmtId="0" fontId="51" fillId="0" borderId="5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center"/>
    </xf>
    <xf numFmtId="0" fontId="51" fillId="0" borderId="34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49" fontId="51" fillId="0" borderId="15" xfId="0" applyNumberFormat="1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center" vertical="center"/>
    </xf>
    <xf numFmtId="3" fontId="51" fillId="0" borderId="53" xfId="0" applyNumberFormat="1" applyFont="1" applyFill="1" applyBorder="1" applyAlignment="1">
      <alignment horizontal="center" vertical="center"/>
    </xf>
    <xf numFmtId="3" fontId="51" fillId="0" borderId="9" xfId="0" applyNumberFormat="1" applyFont="1" applyFill="1" applyBorder="1" applyAlignment="1">
      <alignment horizontal="center" vertical="center"/>
    </xf>
    <xf numFmtId="3" fontId="51" fillId="0" borderId="56" xfId="0" applyNumberFormat="1" applyFont="1" applyFill="1" applyBorder="1" applyAlignment="1">
      <alignment horizontal="center" vertical="center"/>
    </xf>
    <xf numFmtId="3" fontId="51" fillId="0" borderId="28" xfId="0" applyNumberFormat="1" applyFont="1" applyFill="1" applyBorder="1" applyAlignment="1">
      <alignment horizontal="center" vertical="center"/>
    </xf>
    <xf numFmtId="49" fontId="51" fillId="0" borderId="36" xfId="0" applyNumberFormat="1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center" vertical="center"/>
    </xf>
    <xf numFmtId="0" fontId="51" fillId="0" borderId="65" xfId="0" applyFont="1" applyFill="1" applyBorder="1" applyAlignment="1">
      <alignment horizontal="center" vertical="center"/>
    </xf>
    <xf numFmtId="3" fontId="51" fillId="0" borderId="77" xfId="0" applyNumberFormat="1" applyFont="1" applyFill="1" applyBorder="1" applyAlignment="1">
      <alignment horizontal="center" vertical="center"/>
    </xf>
    <xf numFmtId="3" fontId="51" fillId="0" borderId="30" xfId="0" applyNumberFormat="1" applyFont="1" applyFill="1" applyBorder="1" applyAlignment="1">
      <alignment horizontal="center" vertical="center"/>
    </xf>
    <xf numFmtId="3" fontId="51" fillId="0" borderId="78" xfId="0" applyNumberFormat="1" applyFont="1" applyFill="1" applyBorder="1" applyAlignment="1">
      <alignment horizontal="center" vertical="center"/>
    </xf>
    <xf numFmtId="3" fontId="51" fillId="0" borderId="42" xfId="0" applyNumberFormat="1" applyFont="1" applyFill="1" applyBorder="1" applyAlignment="1">
      <alignment horizontal="center" vertical="center"/>
    </xf>
    <xf numFmtId="3" fontId="51" fillId="0" borderId="52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164" fontId="50" fillId="0" borderId="0" xfId="136" applyFont="1" applyFill="1" applyBorder="1" applyAlignment="1">
      <alignment horizontal="center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82" xfId="0" applyFont="1" applyFill="1" applyBorder="1" applyAlignment="1">
      <alignment horizontal="center" vertical="center" wrapText="1"/>
    </xf>
    <xf numFmtId="0" fontId="51" fillId="0" borderId="83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84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9" fontId="56" fillId="0" borderId="39" xfId="134" applyFont="1" applyFill="1" applyBorder="1" applyAlignment="1">
      <alignment horizontal="center" vertical="center" wrapText="1"/>
    </xf>
    <xf numFmtId="9" fontId="51" fillId="0" borderId="9" xfId="0" applyNumberFormat="1" applyFont="1" applyFill="1" applyBorder="1" applyAlignment="1">
      <alignment horizontal="center" vertical="center" wrapText="1"/>
    </xf>
    <xf numFmtId="3" fontId="51" fillId="0" borderId="41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0" fontId="56" fillId="0" borderId="0" xfId="0" applyFont="1" applyFill="1"/>
    <xf numFmtId="0" fontId="54" fillId="0" borderId="0" xfId="0" applyFont="1" applyFill="1" applyAlignment="1">
      <alignment horizontal="left"/>
    </xf>
    <xf numFmtId="0" fontId="51" fillId="0" borderId="9" xfId="0" applyFont="1" applyFill="1" applyBorder="1" applyAlignment="1">
      <alignment horizontal="left" vertical="center" wrapText="1"/>
    </xf>
    <xf numFmtId="9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Fill="1" applyAlignment="1"/>
    <xf numFmtId="0" fontId="55" fillId="0" borderId="0" xfId="0" applyFont="1" applyFill="1"/>
    <xf numFmtId="0" fontId="56" fillId="0" borderId="0" xfId="0" applyFont="1" applyFill="1" applyAlignment="1">
      <alignment vertical="center" wrapText="1"/>
    </xf>
    <xf numFmtId="0" fontId="58" fillId="0" borderId="0" xfId="0" applyFont="1" applyFill="1"/>
    <xf numFmtId="0" fontId="59" fillId="0" borderId="0" xfId="0" applyFont="1" applyFill="1"/>
    <xf numFmtId="0" fontId="5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49" fontId="50" fillId="0" borderId="23" xfId="0" applyNumberFormat="1" applyFont="1" applyFill="1" applyBorder="1" applyAlignment="1">
      <alignment horizontal="center" vertical="center"/>
    </xf>
    <xf numFmtId="49" fontId="50" fillId="0" borderId="24" xfId="0" applyNumberFormat="1" applyFont="1" applyFill="1" applyBorder="1" applyAlignment="1">
      <alignment horizontal="center" vertical="center"/>
    </xf>
    <xf numFmtId="165" fontId="49" fillId="0" borderId="34" xfId="0" applyNumberFormat="1" applyFont="1" applyFill="1" applyBorder="1" applyAlignment="1">
      <alignment horizontal="center"/>
    </xf>
    <xf numFmtId="0" fontId="58" fillId="0" borderId="0" xfId="0" applyFont="1" applyFill="1" applyAlignment="1">
      <alignment horizontal="left"/>
    </xf>
    <xf numFmtId="0" fontId="50" fillId="0" borderId="25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/>
    </xf>
    <xf numFmtId="165" fontId="50" fillId="0" borderId="3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65" fontId="50" fillId="0" borderId="0" xfId="0" applyNumberFormat="1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/>
    </xf>
    <xf numFmtId="3" fontId="51" fillId="0" borderId="16" xfId="0" applyNumberFormat="1" applyFont="1" applyFill="1" applyBorder="1" applyAlignment="1">
      <alignment horizontal="center" vertical="center"/>
    </xf>
    <xf numFmtId="3" fontId="51" fillId="0" borderId="15" xfId="0" applyNumberFormat="1" applyFont="1" applyFill="1" applyBorder="1" applyAlignment="1">
      <alignment horizontal="center" vertical="center"/>
    </xf>
    <xf numFmtId="3" fontId="51" fillId="0" borderId="39" xfId="0" applyNumberFormat="1" applyFont="1" applyFill="1" applyBorder="1" applyAlignment="1">
      <alignment horizontal="center" vertical="center"/>
    </xf>
    <xf numFmtId="3" fontId="51" fillId="0" borderId="49" xfId="0" applyNumberFormat="1" applyFont="1" applyFill="1" applyBorder="1" applyAlignment="1">
      <alignment horizontal="center" vertical="center"/>
    </xf>
    <xf numFmtId="3" fontId="51" fillId="0" borderId="36" xfId="0" applyNumberFormat="1" applyFont="1" applyFill="1" applyBorder="1" applyAlignment="1">
      <alignment horizontal="center" vertical="center"/>
    </xf>
    <xf numFmtId="3" fontId="51" fillId="0" borderId="50" xfId="0" applyNumberFormat="1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/>
    </xf>
    <xf numFmtId="3" fontId="51" fillId="0" borderId="15" xfId="0" applyNumberFormat="1" applyFont="1" applyFill="1" applyBorder="1" applyAlignment="1">
      <alignment horizontal="center" vertical="center" wrapText="1"/>
    </xf>
    <xf numFmtId="0" fontId="51" fillId="0" borderId="20" xfId="84" applyFont="1" applyFill="1" applyBorder="1" applyAlignment="1">
      <alignment horizontal="center" vertical="center" wrapText="1"/>
    </xf>
    <xf numFmtId="165" fontId="60" fillId="0" borderId="33" xfId="0" applyNumberFormat="1" applyFont="1" applyFill="1" applyBorder="1" applyAlignment="1">
      <alignment horizontal="center" vertical="top" wrapText="1"/>
    </xf>
    <xf numFmtId="165" fontId="61" fillId="0" borderId="28" xfId="0" applyNumberFormat="1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 vertical="center" wrapText="1"/>
    </xf>
    <xf numFmtId="0" fontId="6" fillId="0" borderId="0" xfId="0" applyFont="1"/>
    <xf numFmtId="165" fontId="6" fillId="33" borderId="23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165" fontId="62" fillId="33" borderId="32" xfId="0" applyNumberFormat="1" applyFont="1" applyFill="1" applyBorder="1" applyAlignment="1">
      <alignment horizontal="center" vertical="top" wrapText="1"/>
    </xf>
    <xf numFmtId="165" fontId="6" fillId="34" borderId="24" xfId="0" applyNumberFormat="1" applyFont="1" applyFill="1" applyBorder="1" applyAlignment="1">
      <alignment horizontal="center"/>
    </xf>
    <xf numFmtId="0" fontId="62" fillId="0" borderId="37" xfId="0" applyFont="1" applyBorder="1" applyAlignment="1">
      <alignment horizontal="center"/>
    </xf>
    <xf numFmtId="0" fontId="62" fillId="0" borderId="59" xfId="0" applyFont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165" fontId="62" fillId="33" borderId="38" xfId="0" applyNumberFormat="1" applyFont="1" applyFill="1" applyBorder="1" applyAlignment="1">
      <alignment horizontal="center" vertical="top" wrapText="1"/>
    </xf>
    <xf numFmtId="165" fontId="60" fillId="33" borderId="9" xfId="0" applyNumberFormat="1" applyFont="1" applyFill="1" applyBorder="1" applyAlignment="1">
      <alignment horizontal="center"/>
    </xf>
    <xf numFmtId="165" fontId="6" fillId="33" borderId="9" xfId="0" applyNumberFormat="1" applyFont="1" applyFill="1" applyBorder="1" applyAlignment="1">
      <alignment horizontal="center"/>
    </xf>
    <xf numFmtId="49" fontId="51" fillId="0" borderId="21" xfId="0" applyNumberFormat="1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61" xfId="0" applyFont="1" applyFill="1" applyBorder="1" applyAlignment="1">
      <alignment horizontal="center" vertical="center"/>
    </xf>
    <xf numFmtId="3" fontId="51" fillId="0" borderId="85" xfId="0" applyNumberFormat="1" applyFont="1" applyFill="1" applyBorder="1" applyAlignment="1">
      <alignment horizontal="center" vertical="center"/>
    </xf>
    <xf numFmtId="3" fontId="51" fillId="0" borderId="23" xfId="0" applyNumberFormat="1" applyFont="1" applyFill="1" applyBorder="1" applyAlignment="1">
      <alignment horizontal="center" vertical="center"/>
    </xf>
    <xf numFmtId="3" fontId="51" fillId="0" borderId="86" xfId="0" applyNumberFormat="1" applyFont="1" applyFill="1" applyBorder="1" applyAlignment="1">
      <alignment horizontal="center" vertical="center"/>
    </xf>
    <xf numFmtId="3" fontId="51" fillId="0" borderId="62" xfId="0" applyNumberFormat="1" applyFont="1" applyFill="1" applyBorder="1" applyAlignment="1">
      <alignment horizontal="center" vertical="center"/>
    </xf>
    <xf numFmtId="3" fontId="51" fillId="0" borderId="22" xfId="0" applyNumberFormat="1" applyFont="1" applyFill="1" applyBorder="1" applyAlignment="1">
      <alignment horizontal="center" vertical="center"/>
    </xf>
    <xf numFmtId="3" fontId="51" fillId="0" borderId="21" xfId="0" applyNumberFormat="1" applyFont="1" applyFill="1" applyBorder="1" applyAlignment="1">
      <alignment horizontal="center" vertical="center"/>
    </xf>
    <xf numFmtId="3" fontId="51" fillId="0" borderId="24" xfId="0" applyNumberFormat="1" applyFont="1" applyFill="1" applyBorder="1" applyAlignment="1">
      <alignment horizontal="center" vertical="center"/>
    </xf>
    <xf numFmtId="3" fontId="51" fillId="0" borderId="87" xfId="0" applyNumberFormat="1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 wrapText="1"/>
    </xf>
    <xf numFmtId="0" fontId="62" fillId="0" borderId="0" xfId="0" applyFont="1"/>
    <xf numFmtId="0" fontId="63" fillId="33" borderId="9" xfId="0" applyFont="1" applyFill="1" applyBorder="1" applyAlignment="1">
      <alignment horizontal="center" vertical="center" wrapText="1"/>
    </xf>
    <xf numFmtId="0" fontId="56" fillId="0" borderId="9" xfId="0" applyFont="1" applyFill="1" applyBorder="1"/>
    <xf numFmtId="0" fontId="51" fillId="0" borderId="9" xfId="0" applyFont="1" applyFill="1" applyBorder="1"/>
    <xf numFmtId="0" fontId="57" fillId="0" borderId="9" xfId="0" applyFont="1" applyFill="1" applyBorder="1" applyAlignment="1">
      <alignment horizontal="left"/>
    </xf>
    <xf numFmtId="0" fontId="54" fillId="0" borderId="9" xfId="0" applyFont="1" applyFill="1" applyBorder="1" applyAlignment="1">
      <alignment horizontal="left"/>
    </xf>
    <xf numFmtId="0" fontId="51" fillId="0" borderId="9" xfId="0" applyFont="1" applyFill="1" applyBorder="1" applyAlignment="1">
      <alignment horizontal="left"/>
    </xf>
    <xf numFmtId="0" fontId="62" fillId="0" borderId="9" xfId="0" applyFont="1" applyFill="1" applyBorder="1" applyAlignment="1">
      <alignment horizontal="center"/>
    </xf>
    <xf numFmtId="0" fontId="64" fillId="0" borderId="9" xfId="0" applyFont="1" applyFill="1" applyBorder="1" applyAlignment="1">
      <alignment horizontal="center"/>
    </xf>
    <xf numFmtId="0" fontId="62" fillId="0" borderId="9" xfId="0" applyFont="1" applyBorder="1"/>
    <xf numFmtId="9" fontId="56" fillId="0" borderId="9" xfId="0" applyNumberFormat="1" applyFont="1" applyFill="1" applyBorder="1" applyAlignment="1">
      <alignment horizontal="center"/>
    </xf>
    <xf numFmtId="3" fontId="6" fillId="0" borderId="51" xfId="0" applyNumberFormat="1" applyFont="1" applyFill="1" applyBorder="1" applyAlignment="1">
      <alignment horizontal="center" vertical="center"/>
    </xf>
    <xf numFmtId="0" fontId="62" fillId="0" borderId="9" xfId="0" applyFont="1" applyFill="1" applyBorder="1"/>
    <xf numFmtId="0" fontId="56" fillId="0" borderId="9" xfId="0" applyFont="1" applyFill="1" applyBorder="1" applyAlignment="1"/>
    <xf numFmtId="0" fontId="50" fillId="0" borderId="20" xfId="0" applyFont="1" applyFill="1" applyBorder="1" applyAlignment="1">
      <alignment horizontal="center" vertical="center" wrapText="1"/>
    </xf>
    <xf numFmtId="3" fontId="65" fillId="0" borderId="9" xfId="0" applyNumberFormat="1" applyFont="1" applyFill="1" applyBorder="1" applyAlignment="1">
      <alignment horizontal="center" vertical="center"/>
    </xf>
    <xf numFmtId="3" fontId="65" fillId="0" borderId="28" xfId="0" applyNumberFormat="1" applyFont="1" applyFill="1" applyBorder="1" applyAlignment="1">
      <alignment horizontal="center" vertical="center"/>
    </xf>
    <xf numFmtId="3" fontId="66" fillId="0" borderId="41" xfId="0" applyNumberFormat="1" applyFont="1" applyFill="1" applyBorder="1" applyAlignment="1">
      <alignment horizontal="center" vertical="center" wrapText="1"/>
    </xf>
    <xf numFmtId="0" fontId="62" fillId="0" borderId="37" xfId="0" applyFont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21" xfId="84" applyFont="1" applyFill="1" applyBorder="1" applyAlignment="1">
      <alignment vertical="center" wrapText="1"/>
    </xf>
    <xf numFmtId="0" fontId="51" fillId="0" borderId="23" xfId="84" applyFont="1" applyFill="1" applyBorder="1" applyAlignment="1">
      <alignment vertical="center" wrapText="1"/>
    </xf>
    <xf numFmtId="0" fontId="51" fillId="0" borderId="20" xfId="84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  <xf numFmtId="3" fontId="51" fillId="0" borderId="15" xfId="0" applyNumberFormat="1" applyFont="1" applyFill="1" applyBorder="1" applyAlignment="1">
      <alignment vertical="center" wrapText="1"/>
    </xf>
    <xf numFmtId="3" fontId="51" fillId="0" borderId="41" xfId="0" applyNumberFormat="1" applyFont="1" applyFill="1" applyBorder="1" applyAlignment="1">
      <alignment vertical="center" wrapText="1"/>
    </xf>
    <xf numFmtId="0" fontId="51" fillId="0" borderId="9" xfId="0" applyFont="1" applyFill="1" applyBorder="1" applyAlignment="1"/>
    <xf numFmtId="0" fontId="51" fillId="0" borderId="16" xfId="0" applyFont="1" applyFill="1" applyBorder="1" applyAlignment="1">
      <alignment vertical="center" wrapText="1"/>
    </xf>
    <xf numFmtId="0" fontId="51" fillId="0" borderId="58" xfId="0" applyFont="1" applyFill="1" applyBorder="1" applyAlignment="1">
      <alignment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/>
    </xf>
    <xf numFmtId="0" fontId="62" fillId="0" borderId="37" xfId="0" applyFont="1" applyBorder="1" applyAlignment="1">
      <alignment horizontal="center"/>
    </xf>
    <xf numFmtId="0" fontId="50" fillId="0" borderId="43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 wrapText="1"/>
    </xf>
    <xf numFmtId="165" fontId="67" fillId="33" borderId="9" xfId="0" applyNumberFormat="1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/>
    </xf>
    <xf numFmtId="0" fontId="50" fillId="0" borderId="0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/>
    </xf>
    <xf numFmtId="0" fontId="50" fillId="0" borderId="59" xfId="0" applyFont="1" applyFill="1" applyBorder="1" applyAlignment="1">
      <alignment horizontal="center"/>
    </xf>
    <xf numFmtId="0" fontId="62" fillId="0" borderId="37" xfId="0" applyFont="1" applyBorder="1" applyAlignment="1">
      <alignment horizontal="center"/>
    </xf>
    <xf numFmtId="0" fontId="62" fillId="0" borderId="38" xfId="0" applyFont="1" applyBorder="1" applyAlignment="1">
      <alignment horizontal="center"/>
    </xf>
    <xf numFmtId="0" fontId="50" fillId="0" borderId="64" xfId="0" applyFont="1" applyFill="1" applyBorder="1" applyAlignment="1">
      <alignment horizontal="center"/>
    </xf>
    <xf numFmtId="0" fontId="62" fillId="33" borderId="16" xfId="0" applyFont="1" applyFill="1" applyBorder="1" applyAlignment="1">
      <alignment horizontal="left"/>
    </xf>
    <xf numFmtId="0" fontId="62" fillId="33" borderId="58" xfId="0" applyFont="1" applyFill="1" applyBorder="1" applyAlignment="1">
      <alignment horizontal="left"/>
    </xf>
    <xf numFmtId="0" fontId="62" fillId="33" borderId="39" xfId="0" applyFont="1" applyFill="1" applyBorder="1" applyAlignment="1">
      <alignment horizontal="left"/>
    </xf>
    <xf numFmtId="0" fontId="50" fillId="0" borderId="16" xfId="0" applyFont="1" applyFill="1" applyBorder="1" applyAlignment="1">
      <alignment horizontal="center"/>
    </xf>
    <xf numFmtId="0" fontId="50" fillId="0" borderId="51" xfId="0" applyFont="1" applyFill="1" applyBorder="1" applyAlignment="1">
      <alignment horizontal="center"/>
    </xf>
    <xf numFmtId="0" fontId="50" fillId="0" borderId="61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55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center" vertical="center"/>
    </xf>
    <xf numFmtId="0" fontId="50" fillId="0" borderId="60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50" fillId="0" borderId="65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49" fillId="0" borderId="58" xfId="0" applyFont="1" applyFill="1" applyBorder="1" applyAlignment="1">
      <alignment horizontal="center"/>
    </xf>
    <xf numFmtId="0" fontId="49" fillId="0" borderId="39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 vertical="center" wrapText="1"/>
    </xf>
    <xf numFmtId="0" fontId="50" fillId="0" borderId="62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 wrapText="1"/>
    </xf>
    <xf numFmtId="0" fontId="50" fillId="0" borderId="55" xfId="0" applyFont="1" applyFill="1" applyBorder="1" applyAlignment="1">
      <alignment horizontal="center" vertical="center" wrapText="1"/>
    </xf>
    <xf numFmtId="0" fontId="50" fillId="0" borderId="47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51" fillId="0" borderId="72" xfId="0" applyFont="1" applyFill="1" applyBorder="1" applyAlignment="1">
      <alignment horizontal="center"/>
    </xf>
    <xf numFmtId="0" fontId="51" fillId="0" borderId="59" xfId="0" applyFont="1" applyFill="1" applyBorder="1" applyAlignment="1">
      <alignment horizontal="center"/>
    </xf>
    <xf numFmtId="0" fontId="51" fillId="0" borderId="64" xfId="0" applyFont="1" applyFill="1" applyBorder="1" applyAlignment="1">
      <alignment horizontal="center"/>
    </xf>
    <xf numFmtId="0" fontId="51" fillId="0" borderId="69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70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68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57" xfId="0" applyFont="1" applyFill="1" applyBorder="1" applyAlignment="1">
      <alignment horizontal="center" vertical="center" wrapText="1"/>
    </xf>
    <xf numFmtId="0" fontId="51" fillId="0" borderId="66" xfId="0" applyFont="1" applyFill="1" applyBorder="1" applyAlignment="1">
      <alignment horizontal="center" vertical="center" wrapText="1"/>
    </xf>
    <xf numFmtId="0" fontId="51" fillId="0" borderId="53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67" xfId="0" applyFont="1" applyFill="1" applyBorder="1" applyAlignment="1">
      <alignment horizontal="center" vertical="center" wrapText="1"/>
    </xf>
    <xf numFmtId="0" fontId="51" fillId="0" borderId="56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 horizontal="center" vertical="center" wrapText="1"/>
    </xf>
    <xf numFmtId="0" fontId="51" fillId="0" borderId="73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71" xfId="0" applyFont="1" applyFill="1" applyBorder="1" applyAlignment="1">
      <alignment horizontal="center" vertical="center" wrapText="1"/>
    </xf>
    <xf numFmtId="0" fontId="51" fillId="0" borderId="54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7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55" xfId="0" applyFont="1" applyFill="1" applyBorder="1" applyAlignment="1">
      <alignment horizontal="center" vertical="center" wrapText="1"/>
    </xf>
    <xf numFmtId="0" fontId="51" fillId="0" borderId="80" xfId="0" applyFont="1" applyFill="1" applyBorder="1" applyAlignment="1">
      <alignment horizontal="center" vertical="center" wrapText="1"/>
    </xf>
    <xf numFmtId="0" fontId="51" fillId="0" borderId="81" xfId="0" applyFont="1" applyFill="1" applyBorder="1" applyAlignment="1">
      <alignment horizontal="center" vertical="center" wrapText="1"/>
    </xf>
    <xf numFmtId="0" fontId="51" fillId="0" borderId="68" xfId="0" applyFont="1" applyFill="1" applyBorder="1" applyAlignment="1">
      <alignment horizontal="center"/>
    </xf>
    <xf numFmtId="0" fontId="51" fillId="0" borderId="73" xfId="0" applyFont="1" applyFill="1" applyBorder="1" applyAlignment="1">
      <alignment horizontal="center"/>
    </xf>
    <xf numFmtId="0" fontId="51" fillId="0" borderId="45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51" fillId="0" borderId="39" xfId="0" applyFont="1" applyFill="1" applyBorder="1" applyAlignment="1">
      <alignment horizontal="center"/>
    </xf>
    <xf numFmtId="0" fontId="51" fillId="0" borderId="51" xfId="0" applyFont="1" applyFill="1" applyBorder="1" applyAlignment="1">
      <alignment horizontal="center"/>
    </xf>
    <xf numFmtId="0" fontId="51" fillId="0" borderId="49" xfId="0" applyFont="1" applyFill="1" applyBorder="1" applyAlignment="1">
      <alignment horizontal="center"/>
    </xf>
    <xf numFmtId="0" fontId="51" fillId="0" borderId="52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/>
    </xf>
    <xf numFmtId="0" fontId="56" fillId="0" borderId="39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 vertical="center" wrapText="1"/>
    </xf>
    <xf numFmtId="0" fontId="51" fillId="0" borderId="74" xfId="0" applyFont="1" applyFill="1" applyBorder="1" applyAlignment="1">
      <alignment horizontal="center" vertical="center" wrapText="1"/>
    </xf>
    <xf numFmtId="0" fontId="51" fillId="0" borderId="62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48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wrapText="1"/>
    </xf>
    <xf numFmtId="0" fontId="51" fillId="0" borderId="76" xfId="84" applyFont="1" applyFill="1" applyBorder="1" applyAlignment="1">
      <alignment horizontal="center" vertical="center" wrapText="1"/>
    </xf>
    <xf numFmtId="0" fontId="51" fillId="0" borderId="41" xfId="84" applyFont="1" applyFill="1" applyBorder="1" applyAlignment="1">
      <alignment horizontal="center" vertical="center" wrapText="1"/>
    </xf>
    <xf numFmtId="0" fontId="51" fillId="0" borderId="75" xfId="84" applyFont="1" applyFill="1" applyBorder="1" applyAlignment="1">
      <alignment horizontal="center" vertical="center" wrapText="1"/>
    </xf>
    <xf numFmtId="0" fontId="51" fillId="0" borderId="60" xfId="84" applyFont="1" applyFill="1" applyBorder="1" applyAlignment="1">
      <alignment horizontal="center" vertical="center" wrapText="1"/>
    </xf>
    <xf numFmtId="0" fontId="51" fillId="0" borderId="44" xfId="84" applyFont="1" applyFill="1" applyBorder="1" applyAlignment="1">
      <alignment horizontal="center" vertical="center" wrapText="1"/>
    </xf>
    <xf numFmtId="0" fontId="51" fillId="0" borderId="20" xfId="84" applyFont="1" applyFill="1" applyBorder="1" applyAlignment="1">
      <alignment horizontal="center" vertical="center" wrapText="1"/>
    </xf>
    <xf numFmtId="0" fontId="51" fillId="0" borderId="45" xfId="84" applyFont="1" applyFill="1" applyBorder="1" applyAlignment="1">
      <alignment horizontal="center" vertical="center" wrapText="1"/>
    </xf>
    <xf numFmtId="0" fontId="51" fillId="0" borderId="43" xfId="84" applyFont="1" applyFill="1" applyBorder="1" applyAlignment="1">
      <alignment horizontal="center" vertical="center" wrapText="1"/>
    </xf>
    <xf numFmtId="0" fontId="51" fillId="0" borderId="50" xfId="0" applyFont="1" applyFill="1" applyBorder="1" applyAlignment="1">
      <alignment horizontal="center"/>
    </xf>
  </cellXfs>
  <cellStyles count="137">
    <cellStyle name="_ALB content sheet" xfId="1"/>
    <cellStyle name="_ALB_StructPC tables" xfId="2"/>
    <cellStyle name="_Output to team May 12 2008 10pm" xfId="3"/>
    <cellStyle name="_PC Table Summary fror Gramoz May 13 2008" xfId="4"/>
    <cellStyle name="1 indent" xfId="5"/>
    <cellStyle name="2 indents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3 indents" xfId="13"/>
    <cellStyle name="4 indents" xfId="14"/>
    <cellStyle name="40% - Accent1" xfId="15" builtinId="31" customBuiltin="1"/>
    <cellStyle name="40% - Accent2" xfId="16" builtinId="35" customBuiltin="1"/>
    <cellStyle name="40% - Accent3" xfId="17" builtinId="39" customBuiltin="1"/>
    <cellStyle name="40% - Accent4" xfId="18" builtinId="43" customBuiltin="1"/>
    <cellStyle name="40% - Accent5" xfId="19" builtinId="47" customBuiltin="1"/>
    <cellStyle name="40% - Accent6" xfId="20" builtinId="51" customBuiltin="1"/>
    <cellStyle name="5 indents" xfId="21"/>
    <cellStyle name="60% - Accent1" xfId="22" builtinId="32" customBuiltin="1"/>
    <cellStyle name="60% - Accent2" xfId="23" builtinId="36" customBuiltin="1"/>
    <cellStyle name="60% - Accent3" xfId="24" builtinId="40" customBuiltin="1"/>
    <cellStyle name="60% - Accent4" xfId="25" builtinId="44" customBuiltin="1"/>
    <cellStyle name="60% - Accent5" xfId="26" builtinId="48" customBuiltin="1"/>
    <cellStyle name="60% - Accent6" xfId="27" builtinId="52" customBuiltin="1"/>
    <cellStyle name="Accent1" xfId="28" builtinId="29" customBuiltin="1"/>
    <cellStyle name="Accent2" xfId="29" builtinId="33" customBuiltin="1"/>
    <cellStyle name="Accent3" xfId="30" builtinId="37" customBuiltin="1"/>
    <cellStyle name="Accent4" xfId="31" builtinId="41" customBuiltin="1"/>
    <cellStyle name="Accent5" xfId="32" builtinId="45" customBuiltin="1"/>
    <cellStyle name="Accent6" xfId="33" builtinId="49" customBuiltin="1"/>
    <cellStyle name="Bad" xfId="34" builtinId="27" customBuiltin="1"/>
    <cellStyle name="BoA" xfId="35"/>
    <cellStyle name="Calculation" xfId="36" builtinId="22" customBuiltin="1"/>
    <cellStyle name="Celkem" xfId="37"/>
    <cellStyle name="Check Cell" xfId="38" builtinId="23" customBuiltin="1"/>
    <cellStyle name="Comma" xfId="136" builtinId="3"/>
    <cellStyle name="Comma  - Style1" xfId="39"/>
    <cellStyle name="Comma 2" xfId="135"/>
    <cellStyle name="Comma(3)" xfId="40"/>
    <cellStyle name="Curren - Style3" xfId="41"/>
    <cellStyle name="Curren - Style4" xfId="42"/>
    <cellStyle name="Datum" xfId="43"/>
    <cellStyle name="Defl/Infl" xfId="44"/>
    <cellStyle name="Euro" xfId="45"/>
    <cellStyle name="Exogenous" xfId="46"/>
    <cellStyle name="Explanatory Text" xfId="47" builtinId="53" customBuiltin="1"/>
    <cellStyle name="Finanční0" xfId="48"/>
    <cellStyle name="Finanèní0" xfId="49"/>
    <cellStyle name="Good" xfId="50" builtinId="26" customBuiltin="1"/>
    <cellStyle name="Grey" xfId="51"/>
    <cellStyle name="Heading 1" xfId="52" builtinId="16" customBuiltin="1"/>
    <cellStyle name="Heading 2" xfId="53" builtinId="17" customBuiltin="1"/>
    <cellStyle name="Heading 3" xfId="54" builtinId="18" customBuiltin="1"/>
    <cellStyle name="Heading 4" xfId="55" builtinId="19" customBuiltin="1"/>
    <cellStyle name="Hipervínculo_IIF" xfId="56"/>
    <cellStyle name="IMF" xfId="57"/>
    <cellStyle name="imf-one decimal" xfId="58"/>
    <cellStyle name="imf-zero decimal" xfId="59"/>
    <cellStyle name="Input" xfId="60" builtinId="20" customBuiltin="1"/>
    <cellStyle name="Input [yellow]" xfId="61"/>
    <cellStyle name="INSTAT" xfId="62"/>
    <cellStyle name="Label" xfId="63"/>
    <cellStyle name="Linked Cell" xfId="64" builtinId="24" customBuiltin="1"/>
    <cellStyle name="Měna0" xfId="65"/>
    <cellStyle name="Millares [0]_BALPROGRAMA2001R" xfId="66"/>
    <cellStyle name="Millares_BALPROGRAMA2001R" xfId="67"/>
    <cellStyle name="Milliers [0]_Encours - Apr rééch" xfId="68"/>
    <cellStyle name="Milliers_Encours - Apr rééch" xfId="69"/>
    <cellStyle name="Mìna0" xfId="70"/>
    <cellStyle name="Model" xfId="71"/>
    <cellStyle name="MoF" xfId="72"/>
    <cellStyle name="Moneda [0]_BALPROGRAMA2001R" xfId="73"/>
    <cellStyle name="Moneda_BALPROGRAMA2001R" xfId="74"/>
    <cellStyle name="Monétaire [0]_Encours - Apr rééch" xfId="75"/>
    <cellStyle name="Monétaire_Encours - Apr rééch" xfId="76"/>
    <cellStyle name="Neutral" xfId="77" builtinId="28" customBuiltin="1"/>
    <cellStyle name="Normal" xfId="0" builtinId="0"/>
    <cellStyle name="Normal - Style1" xfId="78"/>
    <cellStyle name="Normal - Style2" xfId="79"/>
    <cellStyle name="Normal - Style5" xfId="80"/>
    <cellStyle name="Normal - Style6" xfId="81"/>
    <cellStyle name="Normal - Style7" xfId="82"/>
    <cellStyle name="Normal - Style8" xfId="83"/>
    <cellStyle name="Normal 2" xfId="84"/>
    <cellStyle name="Normal Table" xfId="85"/>
    <cellStyle name="Note" xfId="86" builtinId="10" customBuiltin="1"/>
    <cellStyle name="Output" xfId="87" builtinId="21" customBuiltin="1"/>
    <cellStyle name="Output Amounts" xfId="88"/>
    <cellStyle name="Percent [2]" xfId="89"/>
    <cellStyle name="Percent 2" xfId="134"/>
    <cellStyle name="percentage difference" xfId="90"/>
    <cellStyle name="percentage difference one decimal" xfId="91"/>
    <cellStyle name="percentage difference zero decimal" xfId="92"/>
    <cellStyle name="Pevný" xfId="93"/>
    <cellStyle name="Presentation" xfId="94"/>
    <cellStyle name="Proj" xfId="95"/>
    <cellStyle name="Publication" xfId="96"/>
    <cellStyle name="STYL1 - Style1" xfId="97"/>
    <cellStyle name="Style 1" xfId="98"/>
    <cellStyle name="Text" xfId="99"/>
    <cellStyle name="Title" xfId="100" builtinId="15" customBuiltin="1"/>
    <cellStyle name="Total" xfId="101" builtinId="25" customBuiltin="1"/>
    <cellStyle name="Warning Text" xfId="102" builtinId="11" customBuiltin="1"/>
    <cellStyle name="WebAnchor1" xfId="103"/>
    <cellStyle name="WebAnchor2" xfId="104"/>
    <cellStyle name="WebAnchor3" xfId="105"/>
    <cellStyle name="WebAnchor4" xfId="106"/>
    <cellStyle name="WebAnchor5" xfId="107"/>
    <cellStyle name="WebAnchor6" xfId="108"/>
    <cellStyle name="WebAnchor7" xfId="109"/>
    <cellStyle name="Webexclude" xfId="110"/>
    <cellStyle name="WebFN" xfId="111"/>
    <cellStyle name="WebFN1" xfId="112"/>
    <cellStyle name="WebFN2" xfId="113"/>
    <cellStyle name="WebFN3" xfId="114"/>
    <cellStyle name="WebFN4" xfId="115"/>
    <cellStyle name="WebHR" xfId="116"/>
    <cellStyle name="WebIndent1" xfId="117"/>
    <cellStyle name="WebIndent1wFN3" xfId="118"/>
    <cellStyle name="WebIndent2" xfId="119"/>
    <cellStyle name="WebNoBR" xfId="120"/>
    <cellStyle name="Záhlaví 1" xfId="121"/>
    <cellStyle name="Záhlaví 2" xfId="122"/>
    <cellStyle name="zero" xfId="123"/>
    <cellStyle name="ДАТА" xfId="124"/>
    <cellStyle name="ДЕНЕЖНЫЙ_BOPENGC" xfId="125"/>
    <cellStyle name="ЗАГОЛОВОК1" xfId="126"/>
    <cellStyle name="ЗАГОЛОВОК2" xfId="127"/>
    <cellStyle name="ИТОГОВЫЙ" xfId="128"/>
    <cellStyle name="Обычный_BOPENGC" xfId="129"/>
    <cellStyle name="ПРОЦЕНТНЫЙ_BOPENGC" xfId="130"/>
    <cellStyle name="ТЕКСТ" xfId="131"/>
    <cellStyle name="ФИКСИРОВАННЫЙ" xfId="132"/>
    <cellStyle name="ФИНАНСОВЫЙ_BOPENGC" xfId="1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Moldova\FPmodel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Rwanda\Bref1098\RWBOP9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ALB\FIS\alfis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r\system\WRST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indo\Indonesia\Real\indo-jan\medium-term\mission\Indonesia\Real\IScalc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fiscal%20122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JANUARY\september\data\BOPoctober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Ivladkovahollar\My%20Local%20Documents\infl_9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US\GEO\REP\Geored99\geored99_cha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Exchange%20rate\alb%20Ex%20rate%20and%20reserves%202004%20to%202005%20c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MEDWARDS\Local%20Settings\Temporary%20Internet%20Files\OLK9\wrs914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albania\data\gov.grants&amp;loa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may\russi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BOP\AL%20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BOP97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ALB\REAL\AL%20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CSONG\Local%20Settings\Temporary%20Internet%20Files\OLK3\BOPm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DEBT97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My%20Documents\Albania\Monpol\AL%20MONETARY%20PROJECTIONS_Apr-12-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My_data/Redi/redi/2005/2005%20buletini%20Korrik%202006/Sample%20Buletini%202005%20Prill_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sed%20MOF%20budge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My_data/Redi/redi/2007/File-i%20i%20punes/buletini%20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fe%20Ollga/Desktop/Monitorimi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GeoBop0900_BseLi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ALB\MON\Archive\ALB-Monet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SEN\Current\Framework%20WEO%20june%202003\SNFI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000\RWA\AAA\Frame\RwHu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GEO\MON\GEOIN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6243.0685354465459</v>
          </cell>
          <cell r="F14">
            <v>6879.992387598686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8145.4038439568849</v>
          </cell>
          <cell r="F23">
            <v>8217.7790088887741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757.14622394243213</v>
          </cell>
          <cell r="H39">
            <v>737.98592831972951</v>
          </cell>
          <cell r="I39">
            <v>761.65677314887773</v>
          </cell>
          <cell r="J39">
            <v>828.56203930673598</v>
          </cell>
          <cell r="K39">
            <v>861.82643282404342</v>
          </cell>
          <cell r="L39">
            <v>861.82643282404342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69.870952027308775</v>
          </cell>
          <cell r="K40">
            <v>64.912196744700168</v>
          </cell>
          <cell r="L40">
            <v>64.912196744700168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706.55673345238506</v>
          </cell>
          <cell r="G42">
            <v>641.51635270468466</v>
          </cell>
          <cell r="H42">
            <v>532.23514938583742</v>
          </cell>
          <cell r="I42">
            <v>654.31231565573046</v>
          </cell>
          <cell r="J42">
            <v>758.69108727942717</v>
          </cell>
          <cell r="K42">
            <v>796.91423607934325</v>
          </cell>
          <cell r="L42">
            <v>796.91423607934325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282.46050000000002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205.75077893389209</v>
          </cell>
          <cell r="I65">
            <v>107.34445749314727</v>
          </cell>
          <cell r="J65">
            <v>69.870952027308761</v>
          </cell>
          <cell r="K65">
            <v>64.912196744700168</v>
          </cell>
          <cell r="L65">
            <v>64.912196744700168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-6.8290636827699314E-2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0.10446194374367319</v>
          </cell>
          <cell r="F75">
            <v>8.4970763511091355E-2</v>
          </cell>
          <cell r="G75">
            <v>8.4970763511091355E-2</v>
          </cell>
          <cell r="H75">
            <v>8.4970763511091355E-2</v>
          </cell>
          <cell r="I75">
            <v>8.4970763511091355E-2</v>
          </cell>
          <cell r="J75">
            <v>8.4970763511091355E-2</v>
          </cell>
          <cell r="K75">
            <v>8.4970763511091355E-2</v>
          </cell>
          <cell r="L75">
            <v>8.4970763511091355E-2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>
        <row r="1">
          <cell r="A1" t="str">
            <v>Table 2. Moldova:  Coefficient Matrix for Financial Programming Model</v>
          </cell>
        </row>
        <row r="4">
          <cell r="B4" t="str">
            <v>Real</v>
          </cell>
          <cell r="F4" t="str">
            <v>Real</v>
          </cell>
          <cell r="G4" t="str">
            <v>Employment</v>
          </cell>
          <cell r="H4" t="str">
            <v>Real Private</v>
          </cell>
          <cell r="I4" t="str">
            <v>Real</v>
          </cell>
          <cell r="J4" t="str">
            <v>Real</v>
          </cell>
          <cell r="K4" t="str">
            <v>Real Money</v>
          </cell>
          <cell r="L4" t="str">
            <v>Consumption</v>
          </cell>
          <cell r="M4" t="str">
            <v>Investment</v>
          </cell>
          <cell r="N4" t="str">
            <v>Inflation</v>
          </cell>
        </row>
        <row r="5">
          <cell r="B5" t="str">
            <v>Capital Stock</v>
          </cell>
          <cell r="F5" t="str">
            <v>Output</v>
          </cell>
          <cell r="H5" t="str">
            <v>Consumption</v>
          </cell>
          <cell r="I5" t="str">
            <v>Import</v>
          </cell>
          <cell r="J5" t="str">
            <v>Export</v>
          </cell>
          <cell r="K5" t="str">
            <v>Demand</v>
          </cell>
          <cell r="L5" t="str">
            <v>Prices</v>
          </cell>
          <cell r="M5" t="str">
            <v>Prices</v>
          </cell>
          <cell r="N5" t="str">
            <v>Supply side</v>
          </cell>
        </row>
        <row r="7">
          <cell r="B7" t="str">
            <v>k(t)</v>
          </cell>
          <cell r="C7" t="str">
            <v>k1(t)</v>
          </cell>
          <cell r="D7" t="str">
            <v>k2(t)</v>
          </cell>
          <cell r="E7" t="str">
            <v>kg(t)</v>
          </cell>
          <cell r="F7" t="str">
            <v>ln ql(t)</v>
          </cell>
          <cell r="G7" t="str">
            <v>ln l(t)</v>
          </cell>
          <cell r="H7" t="str">
            <v>ln cp(t)</v>
          </cell>
          <cell r="I7" t="str">
            <v>ln (m(t)</v>
          </cell>
          <cell r="J7" t="str">
            <v>ln (x(t)</v>
          </cell>
          <cell r="K7" t="str">
            <v>ln m(t)</v>
          </cell>
          <cell r="L7" t="str">
            <v>PC(t)</v>
          </cell>
          <cell r="M7" t="str">
            <v>PI(t)</v>
          </cell>
          <cell r="N7" t="str">
            <v>P(t)/P(t-1)-1</v>
          </cell>
        </row>
        <row r="8">
          <cell r="F8" t="str">
            <v>-ln ql(t-1)</v>
          </cell>
          <cell r="G8" t="str">
            <v>-ln l(t-1)</v>
          </cell>
          <cell r="H8" t="str">
            <v>-ln cp(t-1)</v>
          </cell>
          <cell r="I8" t="str">
            <v>-mp(t))</v>
          </cell>
          <cell r="J8" t="str">
            <v>-ln x(t-1)</v>
          </cell>
          <cell r="K8" t="str">
            <v>-ln m(t-1),</v>
          </cell>
        </row>
        <row r="9">
          <cell r="K9" t="str">
            <v>m=M1/P</v>
          </cell>
        </row>
        <row r="12">
          <cell r="A12" t="str">
            <v>Constant</v>
          </cell>
          <cell r="F12">
            <v>0</v>
          </cell>
          <cell r="G12">
            <v>1.4999999999999999E-2</v>
          </cell>
          <cell r="H12">
            <v>-3.5536486700485169E-2</v>
          </cell>
          <cell r="J12">
            <v>0</v>
          </cell>
          <cell r="K12">
            <v>-0.35711327386683522</v>
          </cell>
        </row>
        <row r="14">
          <cell r="A14" t="str">
            <v>k1(t)</v>
          </cell>
          <cell r="B14">
            <v>1</v>
          </cell>
        </row>
        <row r="16">
          <cell r="A16" t="str">
            <v>k2(t)</v>
          </cell>
          <cell r="B16">
            <v>0.5</v>
          </cell>
        </row>
        <row r="18">
          <cell r="A18" t="str">
            <v>kg(t)</v>
          </cell>
          <cell r="B18">
            <v>0.9</v>
          </cell>
        </row>
        <row r="20">
          <cell r="A20" t="str">
            <v>i(t)</v>
          </cell>
          <cell r="C20">
            <v>1</v>
          </cell>
          <cell r="D20">
            <v>1</v>
          </cell>
          <cell r="E20">
            <v>1</v>
          </cell>
        </row>
        <row r="22">
          <cell r="A22" t="str">
            <v>k(t-1)</v>
          </cell>
          <cell r="C22">
            <v>0.9</v>
          </cell>
          <cell r="D22">
            <v>0.85</v>
          </cell>
          <cell r="E22">
            <v>0.85</v>
          </cell>
        </row>
        <row r="24">
          <cell r="A24" t="str">
            <v>ln k(t)-ln k(t-1)</v>
          </cell>
          <cell r="F24">
            <v>0.4</v>
          </cell>
        </row>
        <row r="26">
          <cell r="A26" t="str">
            <v>ln l(t)-ln l(t-1)</v>
          </cell>
          <cell r="F26">
            <v>0.6</v>
          </cell>
        </row>
        <row r="28">
          <cell r="A28" t="str">
            <v>ZQT(t)</v>
          </cell>
          <cell r="F28">
            <v>1</v>
          </cell>
        </row>
        <row r="30">
          <cell r="A30" t="str">
            <v>ln cp(t-1)-ln cp(t-2)</v>
          </cell>
          <cell r="H30">
            <v>0.1</v>
          </cell>
        </row>
        <row r="32">
          <cell r="A32" t="str">
            <v>ln ydp(t)-ln ydp(t-1)</v>
          </cell>
          <cell r="H32">
            <v>0.9</v>
          </cell>
        </row>
        <row r="34">
          <cell r="A34" t="str">
            <v>ln yd(t)-ln yd(t-1)</v>
          </cell>
          <cell r="K34">
            <v>0.7</v>
          </cell>
        </row>
        <row r="36">
          <cell r="A36" t="str">
            <v>ln(PM(t)*E(t)/P(t))</v>
          </cell>
          <cell r="I36">
            <v>-1</v>
          </cell>
          <cell r="J36">
            <v>1</v>
          </cell>
        </row>
        <row r="38">
          <cell r="A38" t="str">
            <v>ln(PM(t-1)*E(t-1)/P(t-1))</v>
          </cell>
          <cell r="J38">
            <v>-1</v>
          </cell>
        </row>
        <row r="40">
          <cell r="A40" t="str">
            <v>ln P(t)-2 ln P(t-1)+ln P(t-2)</v>
          </cell>
          <cell r="K40">
            <v>-0.3</v>
          </cell>
        </row>
        <row r="42">
          <cell r="A42" t="str">
            <v>P(t)</v>
          </cell>
          <cell r="L42">
            <v>0.87</v>
          </cell>
          <cell r="M42">
            <v>0.4</v>
          </cell>
        </row>
        <row r="44">
          <cell r="A44" t="str">
            <v>PM(t)</v>
          </cell>
          <cell r="L44">
            <v>0.13</v>
          </cell>
          <cell r="M44">
            <v>0.6</v>
          </cell>
        </row>
        <row r="46">
          <cell r="A46" t="str">
            <v>CP(t)+CG(t)</v>
          </cell>
          <cell r="I46">
            <v>0.39892910653489105</v>
          </cell>
        </row>
        <row r="48">
          <cell r="A48" t="str">
            <v>IT(t)</v>
          </cell>
          <cell r="I48">
            <v>0.85</v>
          </cell>
        </row>
        <row r="50">
          <cell r="A50" t="str">
            <v>P(t-1)/P(t-2)-1</v>
          </cell>
          <cell r="N50">
            <v>1</v>
          </cell>
        </row>
        <row r="52">
          <cell r="A52" t="str">
            <v>q(t)/ql(t)-1</v>
          </cell>
          <cell r="N52">
            <v>1000000</v>
          </cell>
        </row>
        <row r="54">
          <cell r="A54" t="str">
            <v>ZQW</v>
          </cell>
          <cell r="J54">
            <v>1</v>
          </cell>
        </row>
        <row r="56">
          <cell r="A56" t="str">
            <v>Error correction term:</v>
          </cell>
          <cell r="H56">
            <v>-0.2</v>
          </cell>
          <cell r="K56">
            <v>-0.1</v>
          </cell>
        </row>
        <row r="58">
          <cell r="A58" t="str">
            <v>ln cp(t-1)</v>
          </cell>
          <cell r="H58">
            <v>1</v>
          </cell>
        </row>
        <row r="60">
          <cell r="A60" t="str">
            <v>ln ydp(t-1)</v>
          </cell>
          <cell r="H60">
            <v>-1</v>
          </cell>
        </row>
        <row r="62">
          <cell r="A62" t="str">
            <v>ln M1(t-1)-ln P(t-1)</v>
          </cell>
          <cell r="K62">
            <v>1</v>
          </cell>
        </row>
        <row r="64">
          <cell r="A64" t="str">
            <v>ln yd(t-1)</v>
          </cell>
          <cell r="K64">
            <v>-1.2</v>
          </cell>
        </row>
        <row r="66">
          <cell r="A66" t="str">
            <v>ln P(t-1)-ln P(t-2)</v>
          </cell>
          <cell r="K66">
            <v>0.3</v>
          </cell>
        </row>
        <row r="69">
          <cell r="A69" t="str">
            <v>Explanation of variable names:</v>
          </cell>
        </row>
        <row r="71">
          <cell r="A71" t="str">
            <v>cp</v>
          </cell>
          <cell r="B71" t="str">
            <v>Real private consumption</v>
          </cell>
        </row>
        <row r="72">
          <cell r="A72" t="str">
            <v>cg</v>
          </cell>
          <cell r="B72" t="str">
            <v>Real public consumption</v>
          </cell>
        </row>
        <row r="73">
          <cell r="A73" t="str">
            <v>E</v>
          </cell>
          <cell r="B73" t="str">
            <v>Exchange rate (TR per US dollar)</v>
          </cell>
        </row>
        <row r="74">
          <cell r="A74" t="str">
            <v>M1</v>
          </cell>
          <cell r="B74" t="str">
            <v>Aggregate money supply</v>
          </cell>
        </row>
        <row r="75">
          <cell r="A75" t="str">
            <v>i</v>
          </cell>
          <cell r="B75" t="str">
            <v>Real investments</v>
          </cell>
        </row>
        <row r="76">
          <cell r="A76" t="str">
            <v>k</v>
          </cell>
          <cell r="B76" t="str">
            <v>Real capital stock</v>
          </cell>
        </row>
        <row r="77">
          <cell r="A77" t="str">
            <v>m</v>
          </cell>
          <cell r="B77" t="str">
            <v>Real imports of goods and nonfactor services</v>
          </cell>
        </row>
        <row r="78">
          <cell r="A78" t="str">
            <v>P</v>
          </cell>
          <cell r="B78" t="str">
            <v>Price level on domestic output supplied domestically.</v>
          </cell>
        </row>
        <row r="79">
          <cell r="A79" t="str">
            <v>PC</v>
          </cell>
          <cell r="B79" t="str">
            <v>Price level on consumption goods</v>
          </cell>
        </row>
        <row r="80">
          <cell r="A80" t="str">
            <v>PI</v>
          </cell>
          <cell r="B80" t="str">
            <v>Price level on investment goods</v>
          </cell>
        </row>
        <row r="81">
          <cell r="A81" t="str">
            <v>PM</v>
          </cell>
          <cell r="B81" t="str">
            <v>Price level on imported goods and nonfactor services</v>
          </cell>
        </row>
        <row r="82">
          <cell r="A82" t="str">
            <v>q</v>
          </cell>
          <cell r="B82" t="str">
            <v>Real domestic output (GDP)</v>
          </cell>
        </row>
        <row r="83">
          <cell r="A83" t="str">
            <v>ql</v>
          </cell>
          <cell r="B83" t="str">
            <v xml:space="preserve">Long-run real domestic output (GDP) </v>
          </cell>
        </row>
        <row r="84">
          <cell r="A84" t="str">
            <v>yd</v>
          </cell>
          <cell r="B84" t="str">
            <v>Real national disposable income</v>
          </cell>
        </row>
        <row r="85">
          <cell r="A85" t="str">
            <v>ydp</v>
          </cell>
          <cell r="B85" t="str">
            <v>Real private disposable income</v>
          </cell>
        </row>
        <row r="86">
          <cell r="A86" t="str">
            <v>ZQT</v>
          </cell>
          <cell r="B86" t="str">
            <v>Growth of total factor productivity</v>
          </cell>
        </row>
        <row r="87">
          <cell r="A87" t="str">
            <v>ZQW</v>
          </cell>
          <cell r="B87" t="str">
            <v>Growth of world GDP</v>
          </cell>
        </row>
      </sheetData>
      <sheetData sheetId="8" refreshError="1">
        <row r="1">
          <cell r="A1" t="str">
            <v>Table 3. Moldova:  Simulation Output of Financial Programming Model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16728.952043956888</v>
          </cell>
          <cell r="E10">
            <v>16752.595008888773</v>
          </cell>
          <cell r="F10">
            <v>20435.418769050502</v>
          </cell>
          <cell r="G10">
            <v>22628.971292305752</v>
          </cell>
          <cell r="H10">
            <v>24145.636154662439</v>
          </cell>
          <cell r="I10">
            <v>25993.810079776908</v>
          </cell>
          <cell r="J10">
            <v>28217.439652933132</v>
          </cell>
          <cell r="K10">
            <v>31634.136370045919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10118.517443956885</v>
          </cell>
          <cell r="E11">
            <v>10121.128308888774</v>
          </cell>
          <cell r="F11">
            <v>12965.024518876309</v>
          </cell>
          <cell r="G11">
            <v>14589.352787543006</v>
          </cell>
          <cell r="H11">
            <v>15572.476281726062</v>
          </cell>
          <cell r="I11">
            <v>16753.13999263299</v>
          </cell>
          <cell r="J11">
            <v>18177.939571815816</v>
          </cell>
          <cell r="K11">
            <v>19647.265430095147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6610.4346000000005</v>
          </cell>
          <cell r="E12">
            <v>6631.4666999999999</v>
          </cell>
          <cell r="F12">
            <v>7470.3942501741922</v>
          </cell>
          <cell r="G12">
            <v>8039.6185047627459</v>
          </cell>
          <cell r="H12">
            <v>8573.1598729363759</v>
          </cell>
          <cell r="I12">
            <v>9240.6700871439152</v>
          </cell>
          <cell r="J12">
            <v>10039.500081117316</v>
          </cell>
          <cell r="K12">
            <v>11986.87093995077</v>
          </cell>
        </row>
        <row r="13">
          <cell r="A13" t="str">
            <v>Total expenditures</v>
          </cell>
          <cell r="C13" t="str">
            <v>END</v>
          </cell>
          <cell r="D13">
            <v>16293.761262138569</v>
          </cell>
          <cell r="E13">
            <v>16752.595008888773</v>
          </cell>
          <cell r="F13">
            <v>20490.30128920652</v>
          </cell>
          <cell r="G13">
            <v>23249.754626939368</v>
          </cell>
          <cell r="H13">
            <v>25020.800186920875</v>
          </cell>
          <cell r="I13">
            <v>26853.901588667621</v>
          </cell>
          <cell r="J13">
            <v>29065.682305666487</v>
          </cell>
          <cell r="K13">
            <v>32457.113681391664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5833.8886451869821</v>
          </cell>
          <cell r="E14">
            <v>6879.992387598686</v>
          </cell>
          <cell r="F14">
            <v>9567.2808160636614</v>
          </cell>
          <cell r="G14">
            <v>10874.247096081304</v>
          </cell>
          <cell r="H14">
            <v>11617.468635431633</v>
          </cell>
          <cell r="I14">
            <v>12406.704380048493</v>
          </cell>
          <cell r="J14">
            <v>13417.719147011643</v>
          </cell>
          <cell r="K14">
            <v>14403.870188135679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2288</v>
          </cell>
          <cell r="F15">
            <v>2943.7976912559543</v>
          </cell>
          <cell r="G15">
            <v>3447.5153332102036</v>
          </cell>
          <cell r="H15">
            <v>3733.1617518174867</v>
          </cell>
          <cell r="I15">
            <v>3996.7982083850534</v>
          </cell>
          <cell r="J15">
            <v>4315.7624767278803</v>
          </cell>
          <cell r="K15">
            <v>4642.0719406206454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2418.7003085103406</v>
          </cell>
          <cell r="E16">
            <v>2830.7592212900868</v>
          </cell>
          <cell r="F16">
            <v>2121.7062416006179</v>
          </cell>
          <cell r="G16">
            <v>2172.0300781027681</v>
          </cell>
          <cell r="H16">
            <v>2428.4348532814615</v>
          </cell>
          <cell r="I16">
            <v>2702.1535281782417</v>
          </cell>
          <cell r="J16">
            <v>3009.8361016730914</v>
          </cell>
          <cell r="K16">
            <v>4868.6515241813113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234.20000000000002</v>
          </cell>
          <cell r="E17">
            <v>206</v>
          </cell>
          <cell r="F17">
            <v>263.88647869662293</v>
          </cell>
          <cell r="G17">
            <v>296.94760144588724</v>
          </cell>
          <cell r="H17">
            <v>316.95782175592092</v>
          </cell>
          <cell r="I17">
            <v>340.98872033206374</v>
          </cell>
          <cell r="J17">
            <v>369.9886920028855</v>
          </cell>
          <cell r="K17">
            <v>399.89493908584984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412.73910844124384</v>
          </cell>
          <cell r="E18">
            <v>450.15750000000008</v>
          </cell>
          <cell r="F18">
            <v>597.91834417142718</v>
          </cell>
          <cell r="G18">
            <v>656.12587664227738</v>
          </cell>
          <cell r="H18">
            <v>677.94098789409441</v>
          </cell>
          <cell r="I18">
            <v>700.63809807421353</v>
          </cell>
          <cell r="J18">
            <v>723.83165580682225</v>
          </cell>
          <cell r="K18">
            <v>751.31211671780068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4730.2332000000006</v>
          </cell>
          <cell r="E19">
            <v>4097.6858999999995</v>
          </cell>
          <cell r="F19">
            <v>4995.7117174182367</v>
          </cell>
          <cell r="G19">
            <v>5802.888641456927</v>
          </cell>
          <cell r="H19">
            <v>6246.8361367402786</v>
          </cell>
          <cell r="I19">
            <v>6706.6186536495497</v>
          </cell>
          <cell r="J19">
            <v>7228.5442324441628</v>
          </cell>
          <cell r="K19">
            <v>7391.3129726503785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10121.542449946566</v>
          </cell>
          <cell r="E22">
            <v>10862.779008888774</v>
          </cell>
          <cell r="F22">
            <v>13611.880418361699</v>
          </cell>
          <cell r="G22">
            <v>15088.866071669312</v>
          </cell>
          <cell r="H22">
            <v>16077.251771748779</v>
          </cell>
          <cell r="I22">
            <v>17294.69990750917</v>
          </cell>
          <cell r="J22">
            <v>18767.132647770879</v>
          </cell>
          <cell r="K22">
            <v>20229.178329894683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7563.0490658838298</v>
          </cell>
          <cell r="E23">
            <v>8217.7790088887741</v>
          </cell>
          <cell r="F23">
            <v>10561.837125083572</v>
          </cell>
          <cell r="G23">
            <v>12098.419544736527</v>
          </cell>
          <cell r="H23">
            <v>12989.863687873472</v>
          </cell>
          <cell r="I23">
            <v>13910.432420989004</v>
          </cell>
          <cell r="J23">
            <v>15065.671614219802</v>
          </cell>
          <cell r="K23">
            <v>16155.076250613729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2.1505331829231999</v>
          </cell>
          <cell r="E24">
            <v>2.3394655282612149</v>
          </cell>
          <cell r="F24">
            <v>1.9746381844313754</v>
          </cell>
          <cell r="G24">
            <v>1.8312015024052477</v>
          </cell>
          <cell r="H24">
            <v>1.6953992906506024</v>
          </cell>
          <cell r="I24">
            <v>1.5748783969731899</v>
          </cell>
          <cell r="J24">
            <v>1.4675084392285274</v>
          </cell>
          <cell r="K24">
            <v>1.4685788270075268</v>
          </cell>
        </row>
        <row r="25">
          <cell r="A25" t="str">
            <v>Incremental capital-output ratio (ICOR)</v>
          </cell>
          <cell r="E25">
            <v>-3.1827382842640448</v>
          </cell>
          <cell r="F25">
            <v>-3.1808860557517749</v>
          </cell>
          <cell r="G25">
            <v>9.7847627353810971</v>
          </cell>
          <cell r="H25">
            <v>5.2891460678055777</v>
          </cell>
          <cell r="I25">
            <v>4.1710026887578753</v>
          </cell>
          <cell r="J25">
            <v>3.4569904260167807</v>
          </cell>
          <cell r="K25">
            <v>4.8893756685163119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-1059.0643316612591</v>
          </cell>
          <cell r="E29">
            <v>-1514.5852682364416</v>
          </cell>
          <cell r="F29">
            <v>-1430.6387684938925</v>
          </cell>
          <cell r="G29">
            <v>-1188.6763444391024</v>
          </cell>
          <cell r="H29">
            <v>-1208.8301084616719</v>
          </cell>
          <cell r="I29">
            <v>-1306.9605438685533</v>
          </cell>
          <cell r="J29">
            <v>-1442.0497802392676</v>
          </cell>
          <cell r="K29">
            <v>-3233.3807154725946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4730.2332000000006</v>
          </cell>
          <cell r="E30">
            <v>4097.6858999999995</v>
          </cell>
          <cell r="F30">
            <v>4995.7117174182367</v>
          </cell>
          <cell r="G30">
            <v>5802.888641456927</v>
          </cell>
          <cell r="H30">
            <v>6246.8361367402786</v>
          </cell>
          <cell r="I30">
            <v>6706.6186536495497</v>
          </cell>
          <cell r="J30">
            <v>7228.5442324441628</v>
          </cell>
          <cell r="K30">
            <v>7391.3129726503785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6610.4346000000005</v>
          </cell>
          <cell r="E31">
            <v>6631.4666999999999</v>
          </cell>
          <cell r="F31">
            <v>7470.3942501741922</v>
          </cell>
          <cell r="G31">
            <v>8039.6185047627459</v>
          </cell>
          <cell r="H31">
            <v>8573.1598729363759</v>
          </cell>
          <cell r="I31">
            <v>9240.6700871439152</v>
          </cell>
          <cell r="J31">
            <v>10039.500081117316</v>
          </cell>
          <cell r="K31">
            <v>11986.87093995077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247.54734301675975</v>
          </cell>
          <cell r="E32">
            <v>217.86090000000007</v>
          </cell>
          <cell r="F32">
            <v>538.70324698784373</v>
          </cell>
          <cell r="G32">
            <v>360.63472783852984</v>
          </cell>
          <cell r="H32">
            <v>394.36156487241692</v>
          </cell>
          <cell r="I32">
            <v>410.94244358742031</v>
          </cell>
          <cell r="J32">
            <v>441.33604832269327</v>
          </cell>
          <cell r="K32">
            <v>439.16667430343153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303.82978324022349</v>
          </cell>
          <cell r="E33">
            <v>523.78980000000001</v>
          </cell>
          <cell r="F33">
            <v>806.64307141068934</v>
          </cell>
          <cell r="G33">
            <v>1034.6294694401006</v>
          </cell>
          <cell r="H33">
            <v>927.10342513542048</v>
          </cell>
          <cell r="I33">
            <v>923.40749750474902</v>
          </cell>
          <cell r="J33">
            <v>920.93834694297107</v>
          </cell>
          <cell r="K33">
            <v>916.41150230657013</v>
          </cell>
        </row>
        <row r="34">
          <cell r="A34" t="str">
            <v>Capital account</v>
          </cell>
          <cell r="C34" t="str">
            <v>EXOG</v>
          </cell>
          <cell r="D34">
            <v>1297.2715316612591</v>
          </cell>
          <cell r="E34">
            <v>302.01190168882636</v>
          </cell>
          <cell r="F34">
            <v>1206.23464626948</v>
          </cell>
          <cell r="G34">
            <v>1316.7141183613603</v>
          </cell>
          <cell r="H34">
            <v>1384.3509761934954</v>
          </cell>
          <cell r="I34">
            <v>1532.2082717636413</v>
          </cell>
          <cell r="J34">
            <v>1624.3937028856874</v>
          </cell>
          <cell r="K34">
            <v>1616.409044688186</v>
          </cell>
        </row>
        <row r="35">
          <cell r="A35" t="str">
            <v xml:space="preserve">   Public sector financing </v>
          </cell>
          <cell r="B35" t="str">
            <v>CFCG</v>
          </cell>
          <cell r="C35" t="str">
            <v>EXOG</v>
          </cell>
          <cell r="D35">
            <v>230.78434120577614</v>
          </cell>
          <cell r="E35">
            <v>-404.5448317635587</v>
          </cell>
          <cell r="F35">
            <v>184.18975550916016</v>
          </cell>
          <cell r="G35">
            <v>367.05258853241634</v>
          </cell>
          <cell r="H35">
            <v>195.07873019935388</v>
          </cell>
          <cell r="I35">
            <v>129.1911674972699</v>
          </cell>
          <cell r="J35">
            <v>122.3323125350463</v>
          </cell>
          <cell r="K35">
            <v>121.73099174663952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885.30401564245801</v>
          </cell>
          <cell r="E37">
            <v>706.55673345238506</v>
          </cell>
          <cell r="F37">
            <v>1021.8876739631822</v>
          </cell>
          <cell r="G37">
            <v>949.48991348789855</v>
          </cell>
          <cell r="H37">
            <v>1189.0918140796159</v>
          </cell>
          <cell r="I37">
            <v>1402.8174011010049</v>
          </cell>
          <cell r="J37">
            <v>1501.8496720286307</v>
          </cell>
          <cell r="K37">
            <v>1494.4673753145551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238.20719999999997</v>
          </cell>
          <cell r="E38">
            <v>-1212.5733665476153</v>
          </cell>
          <cell r="F38">
            <v>-224.40412222441245</v>
          </cell>
          <cell r="G38">
            <v>128.037773922258</v>
          </cell>
          <cell r="H38">
            <v>175.52086773182356</v>
          </cell>
          <cell r="I38">
            <v>225.24772789508813</v>
          </cell>
          <cell r="J38">
            <v>182.3439226464198</v>
          </cell>
          <cell r="K38">
            <v>-1616.9716707844086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0.1572167971376075</v>
          </cell>
          <cell r="G40">
            <v>0.17161634104536461</v>
          </cell>
          <cell r="H40">
            <v>0.18043191452557039</v>
          </cell>
          <cell r="I40">
            <v>0.19970316536637256</v>
          </cell>
          <cell r="J40">
            <v>0.21171832201048346</v>
          </cell>
          <cell r="K40">
            <v>0.21067762699135528</v>
          </cell>
        </row>
        <row r="42">
          <cell r="A42" t="str">
            <v>Public Sector: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2645</v>
          </cell>
          <cell r="F44">
            <v>3493.386309366867</v>
          </cell>
          <cell r="G44">
            <v>4063.2043576417313</v>
          </cell>
          <cell r="H44">
            <v>4440.4784435399706</v>
          </cell>
          <cell r="I44">
            <v>4798.961929647071</v>
          </cell>
          <cell r="J44">
            <v>5201.5926162299647</v>
          </cell>
          <cell r="K44">
            <v>5552.2061320009816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Total expenditures</v>
          </cell>
          <cell r="C46" t="str">
            <v>END</v>
          </cell>
          <cell r="D46">
            <v>3282.2251396648044</v>
          </cell>
          <cell r="E46">
            <v>2945</v>
          </cell>
          <cell r="F46">
            <v>3895.149112986167</v>
          </cell>
          <cell r="G46">
            <v>4577.2474644482108</v>
          </cell>
          <cell r="H46">
            <v>4964.6253383591793</v>
          </cell>
          <cell r="I46">
            <v>5259.6874413174173</v>
          </cell>
          <cell r="J46">
            <v>5589.6721961121038</v>
          </cell>
          <cell r="K46">
            <v>5949.1274528874983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2288</v>
          </cell>
          <cell r="F47">
            <v>2943.7976912559543</v>
          </cell>
          <cell r="G47">
            <v>3447.5153332102036</v>
          </cell>
          <cell r="H47">
            <v>3733.1617518174867</v>
          </cell>
          <cell r="I47">
            <v>3996.7982083850534</v>
          </cell>
          <cell r="J47">
            <v>4315.7624767278803</v>
          </cell>
          <cell r="K47">
            <v>4642.0719406206454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234.20000000000002</v>
          </cell>
          <cell r="E48">
            <v>206</v>
          </cell>
          <cell r="F48">
            <v>263.88647869662293</v>
          </cell>
          <cell r="G48">
            <v>296.94760144588724</v>
          </cell>
          <cell r="H48">
            <v>316.95782175592092</v>
          </cell>
          <cell r="I48">
            <v>340.98872033206374</v>
          </cell>
          <cell r="J48">
            <v>369.9886920028855</v>
          </cell>
          <cell r="K48">
            <v>399.89493908584984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244</v>
          </cell>
          <cell r="F49">
            <v>256.2</v>
          </cell>
          <cell r="G49">
            <v>269.01</v>
          </cell>
          <cell r="H49">
            <v>282.46050000000002</v>
          </cell>
          <cell r="I49">
            <v>296.58352500000007</v>
          </cell>
          <cell r="J49">
            <v>311.41270125000005</v>
          </cell>
          <cell r="K49">
            <v>326.98333631250006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141.52513966480447</v>
          </cell>
          <cell r="E50">
            <v>177</v>
          </cell>
          <cell r="F50">
            <v>401.26494303359021</v>
          </cell>
          <cell r="G50">
            <v>533.77452979211978</v>
          </cell>
          <cell r="H50">
            <v>602.04526478577191</v>
          </cell>
          <cell r="I50">
            <v>595.31698760030042</v>
          </cell>
          <cell r="J50">
            <v>562.50832613133787</v>
          </cell>
          <cell r="K50">
            <v>550.17723686850331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30</v>
          </cell>
          <cell r="F51">
            <v>30</v>
          </cell>
          <cell r="G51">
            <v>30</v>
          </cell>
          <cell r="H51">
            <v>30</v>
          </cell>
          <cell r="I51">
            <v>30</v>
          </cell>
          <cell r="J51">
            <v>30</v>
          </cell>
          <cell r="K51">
            <v>30</v>
          </cell>
        </row>
        <row r="52">
          <cell r="A52" t="str">
            <v>Balance of the rest of public sector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-668.02513966480456</v>
          </cell>
          <cell r="E54">
            <v>-300</v>
          </cell>
          <cell r="F54">
            <v>-401.76280361930003</v>
          </cell>
          <cell r="G54">
            <v>-514.0431068064795</v>
          </cell>
          <cell r="H54">
            <v>-524.14689481920868</v>
          </cell>
          <cell r="I54">
            <v>-460.72551167034635</v>
          </cell>
          <cell r="J54">
            <v>-388.07957988213911</v>
          </cell>
          <cell r="K54">
            <v>-396.9213208865167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-668.02513966480456</v>
          </cell>
          <cell r="E55">
            <v>-300</v>
          </cell>
          <cell r="F55">
            <v>-401.76280361930003</v>
          </cell>
          <cell r="G55">
            <v>-514.0431068064795</v>
          </cell>
          <cell r="H55">
            <v>-524.14689481920868</v>
          </cell>
          <cell r="I55">
            <v>-460.72551167034635</v>
          </cell>
          <cell r="J55">
            <v>-388.07957988213911</v>
          </cell>
          <cell r="K55">
            <v>-396.9213208865167</v>
          </cell>
        </row>
        <row r="57">
          <cell r="A57" t="str">
            <v>Total financing</v>
          </cell>
          <cell r="C57" t="str">
            <v>END</v>
          </cell>
          <cell r="D57">
            <v>637.78434120577617</v>
          </cell>
          <cell r="E57">
            <v>199.4551682364413</v>
          </cell>
          <cell r="F57">
            <v>388.92672572851313</v>
          </cell>
          <cell r="G57">
            <v>364.68597298243486</v>
          </cell>
          <cell r="H57">
            <v>311.4240963685819</v>
          </cell>
          <cell r="I57">
            <v>251.28025932791058</v>
          </cell>
          <cell r="J57">
            <v>181.76344923100086</v>
          </cell>
          <cell r="K57">
            <v>196.45678619026225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230.78434120577614</v>
          </cell>
          <cell r="E58">
            <v>-404.5448317635587</v>
          </cell>
          <cell r="F58">
            <v>184.18975550916016</v>
          </cell>
          <cell r="G58">
            <v>367.05258853241634</v>
          </cell>
          <cell r="H58">
            <v>195.07873019935388</v>
          </cell>
          <cell r="I58">
            <v>129.1911674972699</v>
          </cell>
          <cell r="J58">
            <v>122.3323125350463</v>
          </cell>
          <cell r="K58">
            <v>121.73099174663952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824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-127</v>
          </cell>
          <cell r="F62">
            <v>204.736970219353</v>
          </cell>
          <cell r="G62">
            <v>-2.3666155499814869</v>
          </cell>
          <cell r="H62">
            <v>116.34536616922801</v>
          </cell>
          <cell r="I62">
            <v>122.0890918306407</v>
          </cell>
          <cell r="J62">
            <v>59.431136695954557</v>
          </cell>
          <cell r="K62">
            <v>74.725794443622732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0.1572167971376075</v>
          </cell>
          <cell r="G64">
            <v>0.17161634104536461</v>
          </cell>
          <cell r="H64">
            <v>0.18043191452557039</v>
          </cell>
          <cell r="I64">
            <v>0.19970316536637256</v>
          </cell>
          <cell r="J64">
            <v>0.21171832201048346</v>
          </cell>
          <cell r="K64">
            <v>0.21067762699135528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1060.3</v>
          </cell>
          <cell r="F68">
            <v>1340.8543132478483</v>
          </cell>
          <cell r="G68">
            <v>1635.8524079596759</v>
          </cell>
          <cell r="H68">
            <v>1810.3346812985667</v>
          </cell>
          <cell r="I68">
            <v>1975.2794086706413</v>
          </cell>
          <cell r="J68">
            <v>2167.9656125883603</v>
          </cell>
          <cell r="K68">
            <v>2360.6321671677961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536.29050279329613</v>
          </cell>
          <cell r="E69">
            <v>-304</v>
          </cell>
          <cell r="F69">
            <v>-551.49017277934206</v>
          </cell>
          <cell r="G69">
            <v>-512.44478810804605</v>
          </cell>
          <cell r="H69">
            <v>-287.27769682329188</v>
          </cell>
          <cell r="I69">
            <v>-93.520831658531606</v>
          </cell>
          <cell r="J69">
            <v>88.491158753480633</v>
          </cell>
          <cell r="K69">
            <v>-1605.6674644435352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1704</v>
          </cell>
          <cell r="E70">
            <v>1164</v>
          </cell>
          <cell r="F70">
            <v>998.53843742803258</v>
          </cell>
          <cell r="G70">
            <v>1317.5112379334037</v>
          </cell>
          <cell r="H70">
            <v>1325.9343105503376</v>
          </cell>
          <cell r="I70">
            <v>1796.4603293698535</v>
          </cell>
          <cell r="J70">
            <v>1769.1231633740456</v>
          </cell>
          <cell r="K70">
            <v>266.76245538479253</v>
          </cell>
        </row>
        <row r="71">
          <cell r="A71" t="str">
            <v xml:space="preserve">         Gross official reserves</v>
          </cell>
          <cell r="B71" t="str">
            <v>GOR</v>
          </cell>
          <cell r="C71" t="str">
            <v>END</v>
          </cell>
          <cell r="D71">
            <v>1704</v>
          </cell>
          <cell r="E71">
            <v>1166</v>
          </cell>
          <cell r="F71">
            <v>1000.6501930291672</v>
          </cell>
          <cell r="G71">
            <v>1320.0043660360357</v>
          </cell>
          <cell r="H71">
            <v>1328.1321470334367</v>
          </cell>
          <cell r="I71">
            <v>1799.0352354145994</v>
          </cell>
          <cell r="J71">
            <v>1771.4128526987031</v>
          </cell>
          <cell r="K71">
            <v>269.3134500937316</v>
          </cell>
        </row>
        <row r="72">
          <cell r="A72" t="str">
            <v xml:space="preserve">         Gross official liabilities</v>
          </cell>
          <cell r="B72" t="str">
            <v>GOL</v>
          </cell>
          <cell r="C72" t="str">
            <v>EXOG</v>
          </cell>
          <cell r="D72">
            <v>0</v>
          </cell>
          <cell r="E72">
            <v>-2</v>
          </cell>
          <cell r="F72">
            <v>-2.1114803602120285</v>
          </cell>
          <cell r="G72">
            <v>-2.4928031544664369</v>
          </cell>
          <cell r="H72">
            <v>-2.1975500632674976</v>
          </cell>
          <cell r="I72">
            <v>-2.5745706088278331</v>
          </cell>
          <cell r="J72">
            <v>-2.28939094874212</v>
          </cell>
          <cell r="K72">
            <v>-2.5506619526603123</v>
          </cell>
        </row>
        <row r="73">
          <cell r="A73" t="str">
            <v xml:space="preserve">      MLT foreign liabilities</v>
          </cell>
          <cell r="B73" t="str">
            <v>FCCB</v>
          </cell>
          <cell r="C73" t="str">
            <v>EXOG</v>
          </cell>
          <cell r="D73">
            <v>-1167.7094972067039</v>
          </cell>
          <cell r="E73">
            <v>-1468</v>
          </cell>
          <cell r="F73">
            <v>-1550.0286102073746</v>
          </cell>
          <cell r="G73">
            <v>-1829.9560260414496</v>
          </cell>
          <cell r="H73">
            <v>-1613.2120073736296</v>
          </cell>
          <cell r="I73">
            <v>-1889.981161028385</v>
          </cell>
          <cell r="J73">
            <v>-1680.6320046205649</v>
          </cell>
          <cell r="K73">
            <v>-1872.4299198283277</v>
          </cell>
        </row>
        <row r="74">
          <cell r="A74" t="str">
            <v xml:space="preserve">   Net domestic assets</v>
          </cell>
          <cell r="B74" t="str">
            <v>NDACB</v>
          </cell>
          <cell r="C74" t="str">
            <v>END</v>
          </cell>
          <cell r="D74">
            <v>504.63000000000011</v>
          </cell>
          <cell r="E74">
            <v>1364.3</v>
          </cell>
          <cell r="F74">
            <v>1892.3444860271904</v>
          </cell>
          <cell r="G74">
            <v>2148.2971960677223</v>
          </cell>
          <cell r="H74">
            <v>2097.6123781218621</v>
          </cell>
          <cell r="I74">
            <v>2068.8002403291725</v>
          </cell>
          <cell r="J74">
            <v>2079.4744538348818</v>
          </cell>
          <cell r="K74">
            <v>3966.2996316113322</v>
          </cell>
        </row>
        <row r="75">
          <cell r="A75" t="str">
            <v xml:space="preserve">      Net dom. credit to the public sector</v>
          </cell>
          <cell r="B75" t="str">
            <v>DCGCB</v>
          </cell>
          <cell r="C75" t="str">
            <v>EXOG</v>
          </cell>
          <cell r="D75">
            <v>517</v>
          </cell>
          <cell r="E75">
            <v>1341</v>
          </cell>
          <cell r="F75">
            <v>1341</v>
          </cell>
          <cell r="G75">
            <v>1341</v>
          </cell>
          <cell r="H75">
            <v>1341</v>
          </cell>
          <cell r="I75">
            <v>1341</v>
          </cell>
          <cell r="J75">
            <v>1341</v>
          </cell>
          <cell r="K75">
            <v>1341</v>
          </cell>
        </row>
        <row r="76">
          <cell r="A76" t="str">
            <v xml:space="preserve">      Counterpart funds (-)</v>
          </cell>
          <cell r="B76" t="str">
            <v>DCGCBCF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 xml:space="preserve">      Net dom. credit to the private sector</v>
          </cell>
          <cell r="B77" t="str">
            <v>DCPCB</v>
          </cell>
          <cell r="C77" t="str">
            <v>END</v>
          </cell>
          <cell r="D77">
            <v>270</v>
          </cell>
          <cell r="E77">
            <v>229.5</v>
          </cell>
          <cell r="F77">
            <v>728.42732051935627</v>
          </cell>
          <cell r="G77">
            <v>912.19180112827166</v>
          </cell>
          <cell r="H77">
            <v>936.98737957852677</v>
          </cell>
          <cell r="I77">
            <v>913.12906243260227</v>
          </cell>
          <cell r="J77">
            <v>955.86019753716414</v>
          </cell>
          <cell r="K77">
            <v>2484.8523699577754</v>
          </cell>
        </row>
        <row r="78">
          <cell r="A78" t="str">
            <v xml:space="preserve">      Other assets, net</v>
          </cell>
          <cell r="B78" t="str">
            <v>OANCB</v>
          </cell>
          <cell r="C78" t="str">
            <v>END</v>
          </cell>
          <cell r="D78">
            <v>-282.36999999999989</v>
          </cell>
          <cell r="E78">
            <v>-206.20000000000005</v>
          </cell>
          <cell r="F78">
            <v>-177.08283449216583</v>
          </cell>
          <cell r="G78">
            <v>-104.89460506054934</v>
          </cell>
          <cell r="H78">
            <v>-180.37500145666468</v>
          </cell>
          <cell r="I78">
            <v>-185.32882210342973</v>
          </cell>
          <cell r="J78">
            <v>-217.3857437022823</v>
          </cell>
          <cell r="K78">
            <v>140.44726165355678</v>
          </cell>
        </row>
        <row r="79">
          <cell r="A79" t="str">
            <v>Total liabilities/Reserve money</v>
          </cell>
          <cell r="B79" t="str">
            <v>HM</v>
          </cell>
          <cell r="C79" t="str">
            <v>END</v>
          </cell>
          <cell r="D79">
            <v>1122.6300000000001</v>
          </cell>
          <cell r="E79">
            <v>1060.3</v>
          </cell>
          <cell r="F79">
            <v>1340.8543132478483</v>
          </cell>
          <cell r="G79">
            <v>1635.8524079596759</v>
          </cell>
          <cell r="H79">
            <v>1810.3346812985667</v>
          </cell>
          <cell r="I79">
            <v>1975.2794086706413</v>
          </cell>
          <cell r="J79">
            <v>2167.9656125883603</v>
          </cell>
          <cell r="K79">
            <v>2360.6321671677961</v>
          </cell>
        </row>
        <row r="81">
          <cell r="A81" t="str">
            <v>Memorandum items:</v>
          </cell>
        </row>
        <row r="82">
          <cell r="A82" t="str">
            <v>Money demand (M1)</v>
          </cell>
          <cell r="B82" t="str">
            <v>M1</v>
          </cell>
          <cell r="C82" t="str">
            <v>END</v>
          </cell>
          <cell r="D82">
            <v>1739.7</v>
          </cell>
          <cell r="E82">
            <v>1357.9</v>
          </cell>
          <cell r="F82">
            <v>1717.1989738368891</v>
          </cell>
          <cell r="G82">
            <v>2094.9957415528097</v>
          </cell>
          <cell r="H82">
            <v>2318.4508759174973</v>
          </cell>
          <cell r="I82">
            <v>2529.6915109250835</v>
          </cell>
          <cell r="J82">
            <v>2776.4599691914882</v>
          </cell>
          <cell r="K82">
            <v>3023.2032630360754</v>
          </cell>
        </row>
        <row r="83">
          <cell r="A83" t="str">
            <v>Velocity</v>
          </cell>
          <cell r="C83" t="str">
            <v>END</v>
          </cell>
          <cell r="D83">
            <v>5.8162427107874262</v>
          </cell>
          <cell r="E83">
            <v>7.4535152138513689</v>
          </cell>
          <cell r="F83">
            <v>7.5501003182568951</v>
          </cell>
          <cell r="G83">
            <v>6.9639057007005594</v>
          </cell>
          <cell r="H83">
            <v>6.7167592134396434</v>
          </cell>
          <cell r="I83">
            <v>6.6226019735135733</v>
          </cell>
          <cell r="J83">
            <v>6.5471642932094118</v>
          </cell>
          <cell r="K83">
            <v>6.4988238370595788</v>
          </cell>
        </row>
        <row r="84">
          <cell r="A84" t="str">
            <v>Money multiplier</v>
          </cell>
          <cell r="B84" t="str">
            <v>MU</v>
          </cell>
          <cell r="C84" t="str">
            <v>EXOG</v>
          </cell>
          <cell r="D84">
            <v>1.549664626813821</v>
          </cell>
          <cell r="E84">
            <v>1.2806752805809678</v>
          </cell>
          <cell r="F84">
            <v>1.2806752805809678</v>
          </cell>
          <cell r="G84">
            <v>1.2806752805809678</v>
          </cell>
          <cell r="H84">
            <v>1.2806752805809669</v>
          </cell>
          <cell r="I84">
            <v>1.2806752805809687</v>
          </cell>
          <cell r="J84">
            <v>1.2806752805809678</v>
          </cell>
          <cell r="K84">
            <v>1.2806752805809678</v>
          </cell>
        </row>
        <row r="85">
          <cell r="A85" t="str">
            <v>Gross forex reserves in months of import</v>
          </cell>
          <cell r="B85" t="str">
            <v>GOR_M</v>
          </cell>
          <cell r="C85" t="str">
            <v>EXOG</v>
          </cell>
          <cell r="D85">
            <v>4.7529321963061584</v>
          </cell>
          <cell r="E85">
            <v>1.3613991242646013</v>
          </cell>
          <cell r="F85">
            <v>1.5648533704797254</v>
          </cell>
          <cell r="G85">
            <v>1.8195552588032382</v>
          </cell>
          <cell r="H85">
            <v>1.983893654827422</v>
          </cell>
          <cell r="I85">
            <v>2.1651802880799331</v>
          </cell>
          <cell r="J85">
            <v>2.2492054470151013</v>
          </cell>
          <cell r="K85">
            <v>0.25580007590916493</v>
          </cell>
        </row>
        <row r="88">
          <cell r="A88" t="str">
            <v>1/   Variables are either endogenous (END) or exogenous (EXOG).</v>
          </cell>
        </row>
      </sheetData>
      <sheetData sheetId="9" refreshError="1">
        <row r="1">
          <cell r="A1" t="str">
            <v>Table 4. Moldova: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165.33007070070303</v>
          </cell>
          <cell r="E10">
            <v>165.52102194155552</v>
          </cell>
          <cell r="F10">
            <v>157.61959215192954</v>
          </cell>
          <cell r="G10">
            <v>155.10606688205735</v>
          </cell>
          <cell r="H10">
            <v>155.0532857962788</v>
          </cell>
          <cell r="I10">
            <v>155.15783961220046</v>
          </cell>
          <cell r="J10">
            <v>155.2290320993429</v>
          </cell>
          <cell r="K10">
            <v>161.01037817501873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65.330070700703018</v>
          </cell>
          <cell r="E12">
            <v>65.521021941555517</v>
          </cell>
          <cell r="F12">
            <v>57.619592151929524</v>
          </cell>
          <cell r="G12">
            <v>55.106066882057334</v>
          </cell>
          <cell r="H12">
            <v>55.053285796278786</v>
          </cell>
          <cell r="I12">
            <v>55.157839612200455</v>
          </cell>
          <cell r="J12">
            <v>55.229032099342923</v>
          </cell>
          <cell r="K12">
            <v>61.01037817501873</v>
          </cell>
        </row>
        <row r="13">
          <cell r="A13" t="str">
            <v>Total expenditures</v>
          </cell>
          <cell r="C13" t="str">
            <v>END</v>
          </cell>
          <cell r="D13">
            <v>161.02913645585247</v>
          </cell>
          <cell r="E13">
            <v>165.52102194155552</v>
          </cell>
          <cell r="F13">
            <v>158.04290427198075</v>
          </cell>
          <cell r="G13">
            <v>159.36111056818757</v>
          </cell>
          <cell r="H13">
            <v>160.67322713653579</v>
          </cell>
          <cell r="I13">
            <v>160.29175187741717</v>
          </cell>
          <cell r="J13">
            <v>159.89536212746404</v>
          </cell>
          <cell r="K13">
            <v>165.19914080091135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57.655567404009112</v>
          </cell>
          <cell r="E14">
            <v>67.97653559590195</v>
          </cell>
          <cell r="F14">
            <v>73.79300210450252</v>
          </cell>
          <cell r="G14">
            <v>74.535500336698874</v>
          </cell>
          <cell r="H14">
            <v>74.60257717049447</v>
          </cell>
          <cell r="I14">
            <v>74.055994192755534</v>
          </cell>
          <cell r="J14">
            <v>73.813201402733739</v>
          </cell>
          <cell r="K14">
            <v>73.312340790552071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26.327967656872787</v>
          </cell>
          <cell r="E15">
            <v>22.6061752224857</v>
          </cell>
          <cell r="F15">
            <v>22.705685492302454</v>
          </cell>
          <cell r="G15">
            <v>23.63035141732836</v>
          </cell>
          <cell r="H15">
            <v>23.972820277776023</v>
          </cell>
          <cell r="I15">
            <v>23.857009552493452</v>
          </cell>
          <cell r="J15">
            <v>23.741758298169838</v>
          </cell>
          <cell r="K15">
            <v>23.627063812707725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23.903702512810991</v>
          </cell>
          <cell r="E16">
            <v>27.968810738265244</v>
          </cell>
          <cell r="F16">
            <v>16.364845577511549</v>
          </cell>
          <cell r="G16">
            <v>14.887775419053115</v>
          </cell>
          <cell r="H16">
            <v>15.594403930036313</v>
          </cell>
          <cell r="I16">
            <v>16.129236246855719</v>
          </cell>
          <cell r="J16">
            <v>16.557630691762913</v>
          </cell>
          <cell r="K16">
            <v>24.780301062781202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2.3145683277926454</v>
          </cell>
          <cell r="E17">
            <v>2.035346195730793</v>
          </cell>
          <cell r="F17">
            <v>2.0353719988143473</v>
          </cell>
          <cell r="G17">
            <v>2.0353719988143228</v>
          </cell>
          <cell r="H17">
            <v>2.0353719987864971</v>
          </cell>
          <cell r="I17">
            <v>2.0353719988134151</v>
          </cell>
          <cell r="J17">
            <v>2.0353719987964891</v>
          </cell>
          <cell r="K17">
            <v>2.0353719987581664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4.0790472589217632</v>
          </cell>
          <cell r="E18">
            <v>4.4477007529353623</v>
          </cell>
          <cell r="F18">
            <v>4.6117795095635445</v>
          </cell>
          <cell r="G18">
            <v>4.4972925543517244</v>
          </cell>
          <cell r="H18">
            <v>4.3534565449275551</v>
          </cell>
          <cell r="I18">
            <v>4.1821300268624952</v>
          </cell>
          <cell r="J18">
            <v>3.9819235450044896</v>
          </cell>
          <cell r="K18">
            <v>3.824003494995091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46.748283295445155</v>
          </cell>
          <cell r="E19">
            <v>40.486453436236452</v>
          </cell>
          <cell r="F19">
            <v>38.532219589286356</v>
          </cell>
          <cell r="G19">
            <v>39.774818841941183</v>
          </cell>
          <cell r="H19">
            <v>40.114597214514916</v>
          </cell>
          <cell r="I19">
            <v>40.032009859636531</v>
          </cell>
          <cell r="J19">
            <v>39.765476190996573</v>
          </cell>
          <cell r="K19">
            <v>37.620059641117109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100.02989574319</v>
          </cell>
          <cell r="E22">
            <v>107.3277472369227</v>
          </cell>
          <cell r="F22">
            <v>104.98923776459972</v>
          </cell>
          <cell r="G22">
            <v>103.42382072323875</v>
          </cell>
          <cell r="H22">
            <v>103.24145936003164</v>
          </cell>
          <cell r="I22">
            <v>103.232587533527</v>
          </cell>
          <cell r="J22">
            <v>103.24125335342507</v>
          </cell>
          <cell r="K22">
            <v>102.96180097871624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74.744636334058342</v>
          </cell>
          <cell r="E23">
            <v>81.194297296592879</v>
          </cell>
          <cell r="F23">
            <v>81.464073667629094</v>
          </cell>
          <cell r="G23">
            <v>82.926362265135296</v>
          </cell>
          <cell r="H23">
            <v>83.415530406790694</v>
          </cell>
          <cell r="I23">
            <v>83.031792410891114</v>
          </cell>
          <cell r="J23">
            <v>82.878873893818721</v>
          </cell>
          <cell r="K23">
            <v>82.225571329981733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-10.466595897344304</v>
          </cell>
          <cell r="E27">
            <v>-14.964589144732738</v>
          </cell>
          <cell r="F27">
            <v>-11.034601333849906</v>
          </cell>
          <cell r="G27">
            <v>-8.1475604966797679</v>
          </cell>
          <cell r="H27">
            <v>-7.7626068365260954</v>
          </cell>
          <cell r="I27">
            <v>-7.801287068831722</v>
          </cell>
          <cell r="J27">
            <v>-7.9329660798031778</v>
          </cell>
          <cell r="K27">
            <v>-16.457153933085213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46.748283295445155</v>
          </cell>
          <cell r="E28">
            <v>40.486453436236452</v>
          </cell>
          <cell r="F28">
            <v>38.532219589286356</v>
          </cell>
          <cell r="G28">
            <v>39.774818841941183</v>
          </cell>
          <cell r="H28">
            <v>40.114597214514916</v>
          </cell>
          <cell r="I28">
            <v>40.032009859636531</v>
          </cell>
          <cell r="J28">
            <v>39.765476190996573</v>
          </cell>
          <cell r="K28">
            <v>37.620059641117109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65.330070700703018</v>
          </cell>
          <cell r="E29">
            <v>65.521021941555517</v>
          </cell>
          <cell r="F29">
            <v>57.619592151929524</v>
          </cell>
          <cell r="G29">
            <v>55.106066882057334</v>
          </cell>
          <cell r="H29">
            <v>55.053285796278786</v>
          </cell>
          <cell r="I29">
            <v>55.157839612200455</v>
          </cell>
          <cell r="J29">
            <v>55.229032099342923</v>
          </cell>
          <cell r="K29">
            <v>61.01037817501873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2.446478393577344</v>
          </cell>
          <cell r="E30">
            <v>2.1525356990945963</v>
          </cell>
          <cell r="F30">
            <v>4.1550499669593659</v>
          </cell>
          <cell r="G30">
            <v>2.4719035387673585</v>
          </cell>
          <cell r="H30">
            <v>2.5324268134233154</v>
          </cell>
          <cell r="I30">
            <v>2.4529278915363193</v>
          </cell>
          <cell r="J30">
            <v>2.4278661868090237</v>
          </cell>
          <cell r="K30">
            <v>2.2352559742524165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3.0027104753540819</v>
          </cell>
          <cell r="E31">
            <v>5.1752115378281216</v>
          </cell>
          <cell r="F31">
            <v>6.2216856608043027</v>
          </cell>
          <cell r="G31">
            <v>7.0916748981730713</v>
          </cell>
          <cell r="H31">
            <v>5.9534746328260892</v>
          </cell>
          <cell r="I31">
            <v>5.5118473188357964</v>
          </cell>
          <cell r="J31">
            <v>5.0662416568423954</v>
          </cell>
          <cell r="K31">
            <v>4.6643208723735974</v>
          </cell>
        </row>
        <row r="32">
          <cell r="A32" t="str">
            <v>Capital account</v>
          </cell>
          <cell r="C32" t="str">
            <v>EXOG</v>
          </cell>
          <cell r="D32">
            <v>12.820766864774569</v>
          </cell>
          <cell r="E32">
            <v>2.9839746367367717</v>
          </cell>
          <cell r="F32">
            <v>9.3037590828561392</v>
          </cell>
          <cell r="G32">
            <v>9.0251715585740389</v>
          </cell>
          <cell r="H32">
            <v>8.8897292321966734</v>
          </cell>
          <cell r="I32">
            <v>9.1457975784683541</v>
          </cell>
          <cell r="J32">
            <v>8.9360716403978273</v>
          </cell>
          <cell r="K32">
            <v>8.2271451487198544</v>
          </cell>
        </row>
        <row r="33">
          <cell r="A33" t="str">
            <v xml:space="preserve">   Public sector financing </v>
          </cell>
          <cell r="B33" t="str">
            <v>CFCG</v>
          </cell>
          <cell r="C33" t="str">
            <v>EXOG</v>
          </cell>
          <cell r="D33">
            <v>2.2808118134303186</v>
          </cell>
          <cell r="E33">
            <v>-3.9970329336529749</v>
          </cell>
          <cell r="F33">
            <v>1.4206664649263931</v>
          </cell>
          <cell r="G33">
            <v>2.5158935689444775</v>
          </cell>
          <cell r="H33">
            <v>1.2527148969125368</v>
          </cell>
          <cell r="I33">
            <v>0.77114599146237839</v>
          </cell>
          <cell r="J33">
            <v>0.67297127956524716</v>
          </cell>
          <cell r="K33">
            <v>0.61958236467949024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8.7493451540293687</v>
          </cell>
          <cell r="E35">
            <v>6.981007570389747</v>
          </cell>
          <cell r="F35">
            <v>7.8818799954861181</v>
          </cell>
          <cell r="G35">
            <v>6.5081016774000577</v>
          </cell>
          <cell r="H35">
            <v>7.6358556761777665</v>
          </cell>
          <cell r="I35">
            <v>8.3734595527637108</v>
          </cell>
          <cell r="J35">
            <v>8.2619356616037489</v>
          </cell>
          <cell r="K35">
            <v>7.606490484041462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2.3541709674302651</v>
          </cell>
          <cell r="E36">
            <v>-11.980614507995966</v>
          </cell>
          <cell r="F36">
            <v>-1.7308422509937667</v>
          </cell>
          <cell r="G36">
            <v>0.87761106189427374</v>
          </cell>
          <cell r="H36">
            <v>1.1271223956705794</v>
          </cell>
          <cell r="I36">
            <v>1.3445105096366314</v>
          </cell>
          <cell r="J36">
            <v>1.0031055605946502</v>
          </cell>
          <cell r="K36">
            <v>-8.2300087843653564</v>
          </cell>
        </row>
        <row r="38">
          <cell r="A38" t="str">
            <v>Public Sector: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25.833824119769321</v>
          </cell>
          <cell r="E40">
            <v>26.133449940329839</v>
          </cell>
          <cell r="F40">
            <v>26.944694969768108</v>
          </cell>
          <cell r="G40">
            <v>27.850477103487847</v>
          </cell>
          <cell r="H40">
            <v>28.514915439304723</v>
          </cell>
          <cell r="I40">
            <v>28.645149098959134</v>
          </cell>
          <cell r="J40">
            <v>28.61486361355734</v>
          </cell>
          <cell r="K40">
            <v>28.259434636111052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Total expenditures</v>
          </cell>
          <cell r="C42" t="str">
            <v>END</v>
          </cell>
          <cell r="D42">
            <v>32.43780680167783</v>
          </cell>
          <cell r="E42">
            <v>29.097546341879539</v>
          </cell>
          <cell r="F42">
            <v>30.043515207511255</v>
          </cell>
          <cell r="G42">
            <v>31.373889788698882</v>
          </cell>
          <cell r="H42">
            <v>31.880769946556615</v>
          </cell>
          <cell r="I42">
            <v>31.39523363160761</v>
          </cell>
          <cell r="J42">
            <v>30.749756725886972</v>
          </cell>
          <cell r="K42">
            <v>30.279671611575964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26.327967656872787</v>
          </cell>
          <cell r="E43">
            <v>22.6061752224857</v>
          </cell>
          <cell r="F43">
            <v>22.705685492302454</v>
          </cell>
          <cell r="G43">
            <v>23.63035141732836</v>
          </cell>
          <cell r="H43">
            <v>23.972820277776023</v>
          </cell>
          <cell r="I43">
            <v>23.857009552493452</v>
          </cell>
          <cell r="J43">
            <v>23.741758298169838</v>
          </cell>
          <cell r="K43">
            <v>23.627063812707725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2.3145683277926454</v>
          </cell>
          <cell r="E44">
            <v>2.035346195730793</v>
          </cell>
          <cell r="F44">
            <v>2.0353719988143473</v>
          </cell>
          <cell r="G44">
            <v>2.0353719988143228</v>
          </cell>
          <cell r="H44">
            <v>2.0353719987864971</v>
          </cell>
          <cell r="I44">
            <v>2.0353719988134151</v>
          </cell>
          <cell r="J44">
            <v>2.0353719987964891</v>
          </cell>
          <cell r="K44">
            <v>2.0353719987581664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2.1001100326897402</v>
          </cell>
          <cell r="E45">
            <v>2.4107984065937544</v>
          </cell>
          <cell r="F45">
            <v>1.9760857345621516</v>
          </cell>
          <cell r="G45">
            <v>1.8438789157918771</v>
          </cell>
          <cell r="H45">
            <v>1.8138444707824719</v>
          </cell>
          <cell r="I45">
            <v>1.7703160430248863</v>
          </cell>
          <cell r="J45">
            <v>1.7131353089809656</v>
          </cell>
          <cell r="K45">
            <v>1.6642689410183054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1.3986746620605768</v>
          </cell>
          <cell r="E46">
            <v>1.748816876914322</v>
          </cell>
          <cell r="F46">
            <v>3.0949802096353323</v>
          </cell>
          <cell r="G46">
            <v>3.6586580471745025</v>
          </cell>
          <cell r="H46">
            <v>3.8660856108816684</v>
          </cell>
          <cell r="I46">
            <v>3.5534651286987664</v>
          </cell>
          <cell r="J46">
            <v>3.0944559140436629</v>
          </cell>
          <cell r="K46">
            <v>2.8002738540181618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0.29648612226208093</v>
          </cell>
          <cell r="E47">
            <v>0.29640964015496984</v>
          </cell>
          <cell r="F47">
            <v>0.23139177219697327</v>
          </cell>
          <cell r="G47">
            <v>0.20562940958981568</v>
          </cell>
          <cell r="H47">
            <v>0.19264758832995818</v>
          </cell>
          <cell r="I47">
            <v>0.17907090857709163</v>
          </cell>
          <cell r="J47">
            <v>0.16503520589601819</v>
          </cell>
          <cell r="K47">
            <v>0.15269300507360589</v>
          </cell>
        </row>
        <row r="48">
          <cell r="A48" t="str">
            <v>Balance of the rest of public sector</v>
          </cell>
          <cell r="B48" t="str">
            <v>REST</v>
          </cell>
          <cell r="C48" t="str">
            <v>EXOG</v>
          </cell>
          <cell r="D48">
            <v>1.9765741484120756E-3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-6.6020061077600989</v>
          </cell>
          <cell r="E50">
            <v>-2.9640964015496984</v>
          </cell>
          <cell r="F50">
            <v>-3.098820237743146</v>
          </cell>
          <cell r="G50">
            <v>-3.5234126852110319</v>
          </cell>
          <cell r="H50">
            <v>-3.3658545072518935</v>
          </cell>
          <cell r="I50">
            <v>-2.7500845326484789</v>
          </cell>
          <cell r="J50">
            <v>-2.1348931123296357</v>
          </cell>
          <cell r="K50">
            <v>-2.0202369754649085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-6.6020061077600989</v>
          </cell>
          <cell r="E51">
            <v>-2.9640964015496984</v>
          </cell>
          <cell r="F51">
            <v>-3.098820237743146</v>
          </cell>
          <cell r="G51">
            <v>-3.5234126852110319</v>
          </cell>
          <cell r="H51">
            <v>-3.3658545072518935</v>
          </cell>
          <cell r="I51">
            <v>-2.7500845326484789</v>
          </cell>
          <cell r="J51">
            <v>-2.1348931123296357</v>
          </cell>
          <cell r="K51">
            <v>-2.0202369754649085</v>
          </cell>
        </row>
        <row r="53">
          <cell r="A53" t="str">
            <v>Total financing</v>
          </cell>
          <cell r="C53" t="str">
            <v>END</v>
          </cell>
          <cell r="D53">
            <v>6.3031402054525509</v>
          </cell>
          <cell r="E53">
            <v>1.9706811548004177</v>
          </cell>
          <cell r="F53">
            <v>2.9998148107028939</v>
          </cell>
          <cell r="G53">
            <v>2.499672043668852</v>
          </cell>
          <cell r="H53">
            <v>1.9998367037747928</v>
          </cell>
          <cell r="I53">
            <v>1.4998994781778718</v>
          </cell>
          <cell r="J53">
            <v>0.99991227560695584</v>
          </cell>
          <cell r="K53">
            <v>0.9999192350164674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2.2808118134303186</v>
          </cell>
          <cell r="E54">
            <v>-3.9970329336529749</v>
          </cell>
          <cell r="F54">
            <v>1.4206664649263931</v>
          </cell>
          <cell r="G54">
            <v>2.5158935689444775</v>
          </cell>
          <cell r="H54">
            <v>1.2527148969125368</v>
          </cell>
          <cell r="I54">
            <v>0.77114599146237839</v>
          </cell>
          <cell r="J54">
            <v>0.67297127956524716</v>
          </cell>
          <cell r="K54">
            <v>0.61958236467949024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1.4033676453738497</v>
          </cell>
          <cell r="E55">
            <v>8.141384782923172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1.8678625702511098</v>
          </cell>
          <cell r="E56">
            <v>-0.91886988448040652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0.75109817639727172</v>
          </cell>
          <cell r="E57">
            <v>-1.2548008099893724</v>
          </cell>
          <cell r="F57">
            <v>1.5791483457765012</v>
          </cell>
          <cell r="G57">
            <v>-1.6221525275625669E-2</v>
          </cell>
          <cell r="H57">
            <v>0.74712180686225593</v>
          </cell>
          <cell r="I57">
            <v>0.72875348671549356</v>
          </cell>
          <cell r="J57">
            <v>0.32694099604170873</v>
          </cell>
          <cell r="K57">
            <v>0.38033687033697722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11.094807181169331</v>
          </cell>
          <cell r="E61">
            <v>10.476104715210484</v>
          </cell>
          <cell r="F61">
            <v>10.342088526679172</v>
          </cell>
          <cell r="G61">
            <v>11.212645494160881</v>
          </cell>
          <cell r="H61">
            <v>11.62522034740841</v>
          </cell>
          <cell r="I61">
            <v>11.790502613475736</v>
          </cell>
          <cell r="J61">
            <v>11.926355041633576</v>
          </cell>
          <cell r="K61">
            <v>12.015067315942318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5.3000897193055359</v>
          </cell>
          <cell r="E62">
            <v>-3.0036176869036946</v>
          </cell>
          <cell r="F62">
            <v>-4.253676280954231</v>
          </cell>
          <cell r="G62">
            <v>-3.5124573075345236</v>
          </cell>
          <cell r="H62">
            <v>-1.8447785157997356</v>
          </cell>
          <cell r="I62">
            <v>-0.55822867653261632</v>
          </cell>
          <cell r="J62">
            <v>0.48680522016193034</v>
          </cell>
          <cell r="K62">
            <v>-8.1724730098266871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4.9871930625704648</v>
          </cell>
          <cell r="E63">
            <v>13.479722402114177</v>
          </cell>
          <cell r="F63">
            <v>14.595764807633405</v>
          </cell>
          <cell r="G63">
            <v>14.725102801695408</v>
          </cell>
          <cell r="H63">
            <v>13.469998863208168</v>
          </cell>
          <cell r="I63">
            <v>12.348731290008349</v>
          </cell>
          <cell r="J63">
            <v>11.439549821471658</v>
          </cell>
          <cell r="K63">
            <v>20.18754032576901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5.1094441736498615</v>
          </cell>
          <cell r="E64">
            <v>13.249510914927152</v>
          </cell>
          <cell r="F64">
            <v>10.343212217204705</v>
          </cell>
          <cell r="G64">
            <v>9.1916346086647618</v>
          </cell>
          <cell r="H64">
            <v>8.6113471983491294</v>
          </cell>
          <cell r="I64">
            <v>8.0044696133959974</v>
          </cell>
          <cell r="J64">
            <v>7.3770737035520133</v>
          </cell>
          <cell r="K64">
            <v>6.8253773267901829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2.6683751003587286</v>
          </cell>
          <cell r="E65">
            <v>2.2675337471855195</v>
          </cell>
          <cell r="F65">
            <v>5.6184029537222173</v>
          </cell>
          <cell r="G65">
            <v>6.2524487166225686</v>
          </cell>
          <cell r="H65">
            <v>6.0169452990470091</v>
          </cell>
          <cell r="I65">
            <v>5.4504950285984641</v>
          </cell>
          <cell r="J65">
            <v>5.258352816945151</v>
          </cell>
          <cell r="K65">
            <v>12.647319184437475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-2.7906262114381257</v>
          </cell>
          <cell r="E66">
            <v>-2.0373222599984935</v>
          </cell>
          <cell r="F66">
            <v>-1.3658503632935186</v>
          </cell>
          <cell r="G66">
            <v>-0.71898052359192177</v>
          </cell>
          <cell r="H66">
            <v>-1.1582936341879715</v>
          </cell>
          <cell r="I66">
            <v>-1.1062333519861114</v>
          </cell>
          <cell r="J66">
            <v>-1.1958766990255065</v>
          </cell>
          <cell r="K66">
            <v>0.71484381454135337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11.094807181169331</v>
          </cell>
          <cell r="E68">
            <v>10.476104715210484</v>
          </cell>
          <cell r="F68">
            <v>10.342088526679172</v>
          </cell>
          <cell r="G68">
            <v>11.212645494160881</v>
          </cell>
          <cell r="H68">
            <v>11.62522034740841</v>
          </cell>
          <cell r="I68">
            <v>11.790502613475736</v>
          </cell>
          <cell r="J68">
            <v>11.926355041633576</v>
          </cell>
          <cell r="K68">
            <v>12.015067315942318</v>
          </cell>
        </row>
        <row r="71">
          <cell r="A71" t="str">
            <v>1/   Variables are either endogenous (END) or exogenous (EXOG).</v>
          </cell>
        </row>
      </sheetData>
      <sheetData sheetId="10" refreshError="1">
        <row r="1">
          <cell r="A1" t="str">
            <v>Table 5.  Moldova: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18881.756451676934</v>
          </cell>
          <cell r="E10">
            <v>16752.595008888773</v>
          </cell>
          <cell r="F10">
            <v>14216.780413536686</v>
          </cell>
          <cell r="G10">
            <v>14082.204784035544</v>
          </cell>
          <cell r="H10">
            <v>14466.967777289996</v>
          </cell>
          <cell r="I10">
            <v>15010.939299159698</v>
          </cell>
          <cell r="J10">
            <v>15702.829603612041</v>
          </cell>
          <cell r="K10">
            <v>17058.103543040579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11075.262438076932</v>
          </cell>
          <cell r="E11">
            <v>10121.128308888774</v>
          </cell>
          <cell r="F11">
            <v>9623.5064354433052</v>
          </cell>
          <cell r="G11">
            <v>9771.7515332019211</v>
          </cell>
          <cell r="H11">
            <v>10064.85602007227</v>
          </cell>
          <cell r="I11">
            <v>10461.122881069843</v>
          </cell>
          <cell r="J11">
            <v>10971.317953592556</v>
          </cell>
          <cell r="K11">
            <v>11519.378380285283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7806.4940136000005</v>
          </cell>
          <cell r="E12">
            <v>6631.4666999999999</v>
          </cell>
          <cell r="F12">
            <v>4593.2739780933798</v>
          </cell>
          <cell r="G12">
            <v>4310.4532508336233</v>
          </cell>
          <cell r="H12">
            <v>4402.1117572177263</v>
          </cell>
          <cell r="I12">
            <v>4549.8164180898557</v>
          </cell>
          <cell r="J12">
            <v>4731.5116500194845</v>
          </cell>
          <cell r="K12">
            <v>5538.7251627552969</v>
          </cell>
        </row>
        <row r="14">
          <cell r="A14" t="str">
            <v>Total expenditures</v>
          </cell>
          <cell r="C14" t="str">
            <v>END</v>
          </cell>
          <cell r="D14">
            <v>18176.876790039736</v>
          </cell>
          <cell r="E14">
            <v>16752.595008888773</v>
          </cell>
          <cell r="F14">
            <v>14216.937913536685</v>
          </cell>
          <cell r="G14">
            <v>14082.362284035549</v>
          </cell>
          <cell r="H14">
            <v>14467.125277289995</v>
          </cell>
          <cell r="I14">
            <v>15011.096799159703</v>
          </cell>
          <cell r="J14">
            <v>15702.987103612038</v>
          </cell>
          <cell r="K14">
            <v>17058.261043040577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6283.0980708663801</v>
          </cell>
          <cell r="E15">
            <v>6879.992387598686</v>
          </cell>
          <cell r="F15">
            <v>6968.1579141031771</v>
          </cell>
          <cell r="G15">
            <v>6887.011682498689</v>
          </cell>
          <cell r="H15">
            <v>7007.3503551526155</v>
          </cell>
          <cell r="I15">
            <v>7265.433513410514</v>
          </cell>
          <cell r="J15">
            <v>7628.6303452890306</v>
          </cell>
          <cell r="K15">
            <v>7950.7820387436441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2869.1280000000002</v>
          </cell>
          <cell r="E16">
            <v>2288</v>
          </cell>
          <cell r="F16">
            <v>2144.0624116940671</v>
          </cell>
          <cell r="G16">
            <v>2183.4227386618982</v>
          </cell>
          <cell r="H16">
            <v>2251.7446053314434</v>
          </cell>
          <cell r="I16">
            <v>2340.5467527893466</v>
          </cell>
          <cell r="J16">
            <v>2453.7222930589251</v>
          </cell>
          <cell r="K16">
            <v>2562.3739818513018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2734.9776889397785</v>
          </cell>
          <cell r="E17">
            <v>2830.7592212900868</v>
          </cell>
          <cell r="F17">
            <v>1407.7856284885954</v>
          </cell>
          <cell r="G17">
            <v>1276.0841407374514</v>
          </cell>
          <cell r="H17">
            <v>1371.29222707386</v>
          </cell>
          <cell r="I17">
            <v>1467.6280097409353</v>
          </cell>
          <cell r="J17">
            <v>1570.6633001005962</v>
          </cell>
          <cell r="K17">
            <v>2476.2798735978745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264.82477903357727</v>
          </cell>
          <cell r="E18">
            <v>206</v>
          </cell>
          <cell r="F18">
            <v>175.09284979117132</v>
          </cell>
          <cell r="G18">
            <v>174.4589675139818</v>
          </cell>
          <cell r="H18">
            <v>178.98021711261461</v>
          </cell>
          <cell r="I18">
            <v>185.20213294558752</v>
          </cell>
          <cell r="J18">
            <v>193.07618101135841</v>
          </cell>
          <cell r="K18">
            <v>203.39344155021524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438.75000000000006</v>
          </cell>
          <cell r="E19">
            <v>450.15750000000008</v>
          </cell>
          <cell r="F19">
            <v>450.15750000000008</v>
          </cell>
          <cell r="G19">
            <v>450.15750000000008</v>
          </cell>
          <cell r="H19">
            <v>450.15750000000008</v>
          </cell>
          <cell r="I19">
            <v>450.15750000000008</v>
          </cell>
          <cell r="J19">
            <v>450.15750000000008</v>
          </cell>
          <cell r="K19">
            <v>450.15750000000008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5586.098251200001</v>
          </cell>
          <cell r="E20">
            <v>4097.6858999999995</v>
          </cell>
          <cell r="F20">
            <v>3071.6816094596766</v>
          </cell>
          <cell r="G20">
            <v>3111.227254623529</v>
          </cell>
          <cell r="H20">
            <v>3207.6003726194626</v>
          </cell>
          <cell r="I20">
            <v>3302.1288902733204</v>
          </cell>
          <cell r="J20">
            <v>3406.7374841521296</v>
          </cell>
          <cell r="K20">
            <v>3415.2742072975416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10759.403843956885</v>
          </cell>
          <cell r="E23">
            <v>10862.779008888774</v>
          </cell>
          <cell r="F23">
            <v>10248.038246626977</v>
          </cell>
          <cell r="G23">
            <v>10352.230372954346</v>
          </cell>
          <cell r="H23">
            <v>10675.40625758947</v>
          </cell>
          <cell r="I23">
            <v>11111.78352278228</v>
          </cell>
          <cell r="J23">
            <v>11671.450740120139</v>
          </cell>
          <cell r="K23">
            <v>12120.550356384014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8145.4038439568849</v>
          </cell>
          <cell r="E24">
            <v>8217.7790088887741</v>
          </cell>
          <cell r="F24">
            <v>7692.5252185605041</v>
          </cell>
          <cell r="G24">
            <v>7662.3196078004548</v>
          </cell>
          <cell r="H24">
            <v>7835.1428166539081</v>
          </cell>
          <cell r="I24">
            <v>8146.02482670669</v>
          </cell>
          <cell r="J24">
            <v>8565.5720163134993</v>
          </cell>
          <cell r="K24">
            <v>8917.42902499308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1.3283464188091676E-2</v>
          </cell>
          <cell r="E25">
            <v>-8.6150024392002589E-2</v>
          </cell>
          <cell r="F25">
            <v>-4.9166640147071061E-2</v>
          </cell>
          <cell r="G25">
            <v>1.5404478477057948E-2</v>
          </cell>
          <cell r="H25">
            <v>2.9995081830975101E-2</v>
          </cell>
          <cell r="I25">
            <v>3.9371339262807226E-2</v>
          </cell>
          <cell r="J25">
            <v>4.8770584030319197E-2</v>
          </cell>
          <cell r="K25">
            <v>4.9953927961158495E-2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-1.4999999999999999E-2</v>
          </cell>
          <cell r="G26">
            <v>-0.01</v>
          </cell>
          <cell r="H26">
            <v>0</v>
          </cell>
          <cell r="I26">
            <v>0.01</v>
          </cell>
          <cell r="J26">
            <v>0.02</v>
          </cell>
          <cell r="K26">
            <v>0.05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6.8426197458455684E-2</v>
          </cell>
          <cell r="E27">
            <v>-0.26644936846219303</v>
          </cell>
          <cell r="F27">
            <v>-0.25038627058758289</v>
          </cell>
          <cell r="G27">
            <v>1.2874265692793818E-2</v>
          </cell>
          <cell r="H27">
            <v>3.0975917253461827E-2</v>
          </cell>
          <cell r="I27">
            <v>2.9470166689331556E-2</v>
          </cell>
          <cell r="J27">
            <v>3.1679137112709865E-2</v>
          </cell>
          <cell r="K27">
            <v>0.11692786715101189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-6.3799999999999857E-2</v>
          </cell>
          <cell r="E28">
            <v>-0.15051921023098702</v>
          </cell>
          <cell r="F28">
            <v>-0.3073517238511686</v>
          </cell>
          <cell r="G28">
            <v>-6.1572797226685849E-2</v>
          </cell>
          <cell r="H28">
            <v>2.1264238596341745E-2</v>
          </cell>
          <cell r="I28">
            <v>3.3553137452712711E-2</v>
          </cell>
          <cell r="J28">
            <v>3.9934629275857558E-2</v>
          </cell>
          <cell r="K28">
            <v>0.17060372507642207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-1.1337863833233888</v>
          </cell>
          <cell r="E33">
            <v>6.302017673340754E-2</v>
          </cell>
          <cell r="F33">
            <v>0.32824254660074992</v>
          </cell>
          <cell r="G33">
            <v>9.7350303830386675E-2</v>
          </cell>
          <cell r="H33">
            <v>3.3248362895631933E-2</v>
          </cell>
          <cell r="I33">
            <v>3.3479477691153781E-2</v>
          </cell>
          <cell r="J33">
            <v>3.3103477810240367E-2</v>
          </cell>
          <cell r="K33">
            <v>3.7965265390814018E-2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0.13105272763986231</v>
          </cell>
          <cell r="E34">
            <v>9.4553871100103271E-2</v>
          </cell>
          <cell r="F34">
            <v>0.347224590729863</v>
          </cell>
          <cell r="G34">
            <v>0.10821394110179772</v>
          </cell>
          <cell r="H34">
            <v>3.6302392813503115E-2</v>
          </cell>
          <cell r="I34">
            <v>3.5065426768469132E-2</v>
          </cell>
          <cell r="J34">
            <v>3.4589198931492815E-2</v>
          </cell>
          <cell r="K34">
            <v>2.9407230545778207E-2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0.1180000000000001</v>
          </cell>
          <cell r="E35">
            <v>7.6999999999999957E-2</v>
          </cell>
          <cell r="F35">
            <v>0.373</v>
          </cell>
          <cell r="G35">
            <v>0.14999999999999991</v>
          </cell>
          <cell r="H35">
            <v>5.0000000000000044E-2</v>
          </cell>
          <cell r="I35">
            <v>3.0000000000000027E-2</v>
          </cell>
          <cell r="J35">
            <v>3.0000000000000027E-2</v>
          </cell>
          <cell r="K35">
            <v>3.0000000000000027E-2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-1.3956299344890641</v>
          </cell>
          <cell r="E36">
            <v>0.13076336051911719</v>
          </cell>
          <cell r="F36">
            <v>0.50712310075113542</v>
          </cell>
          <cell r="G36">
            <v>0.12937403064111241</v>
          </cell>
          <cell r="H36">
            <v>4.0422939930023993E-2</v>
          </cell>
          <cell r="I36">
            <v>3.9674963889893888E-2</v>
          </cell>
          <cell r="J36">
            <v>4.0796257404957181E-2</v>
          </cell>
          <cell r="K36">
            <v>2.6004373695547978E-2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2.2999999999999909E-2</v>
          </cell>
          <cell r="E37">
            <v>1.6000000000000014E-2</v>
          </cell>
          <cell r="F37">
            <v>2.0999999999999908E-2</v>
          </cell>
          <cell r="G37">
            <v>2.4000000000000021E-2</v>
          </cell>
          <cell r="H37">
            <v>2.4999999999999911E-2</v>
          </cell>
          <cell r="I37">
            <v>2.4999999999999911E-2</v>
          </cell>
          <cell r="J37">
            <v>2.4999999999999911E-2</v>
          </cell>
          <cell r="K37">
            <v>2.4999999999999911E-2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2.2999999999999909E-2</v>
          </cell>
          <cell r="E38">
            <v>1.6000000000000014E-2</v>
          </cell>
          <cell r="F38">
            <v>2.0999999999999908E-2</v>
          </cell>
          <cell r="G38">
            <v>2.4000000000000021E-2</v>
          </cell>
          <cell r="H38">
            <v>2.4999999999999911E-2</v>
          </cell>
          <cell r="I38">
            <v>2.4999999999999911E-2</v>
          </cell>
          <cell r="J38">
            <v>2.4999999999999911E-2</v>
          </cell>
          <cell r="K38">
            <v>2.4999999999999911E-2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-0.98451223600402282</v>
          </cell>
          <cell r="E39">
            <v>0.16233766233766245</v>
          </cell>
          <cell r="F39">
            <v>0.59292537073267337</v>
          </cell>
          <cell r="G39">
            <v>0.11993127726399466</v>
          </cell>
          <cell r="H39">
            <v>1.8693397741707196E-2</v>
          </cell>
          <cell r="I39">
            <v>1.7433112297862596E-2</v>
          </cell>
          <cell r="J39">
            <v>1.9245298219648266E-2</v>
          </cell>
          <cell r="K39">
            <v>-4.9154698047133571E-3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0.7859656652360516</v>
          </cell>
          <cell r="F40">
            <v>5.5740180106014225E-2</v>
          </cell>
          <cell r="G40">
            <v>0.18059499933786594</v>
          </cell>
          <cell r="H40">
            <v>-0.11844220056843424</v>
          </cell>
          <cell r="I40">
            <v>0.17156403026366118</v>
          </cell>
          <cell r="J40">
            <v>-0.11076785352395191</v>
          </cell>
          <cell r="K40">
            <v>0.11412249360981552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4.62</v>
          </cell>
          <cell r="E44">
            <v>5.37</v>
          </cell>
          <cell r="F44">
            <v>8.554009240834457</v>
          </cell>
          <cell r="G44">
            <v>9.5799024948157463</v>
          </cell>
          <cell r="H44">
            <v>9.75898342247811</v>
          </cell>
          <cell r="I44">
            <v>9.9291128763951502</v>
          </cell>
          <cell r="J44">
            <v>10.120201614757923</v>
          </cell>
          <cell r="K44">
            <v>10.070456069302969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8.7865032229503139</v>
          </cell>
          <cell r="G45">
            <v>10.373301766681184</v>
          </cell>
          <cell r="H45">
            <v>9.1446650782750378</v>
          </cell>
          <cell r="I45">
            <v>10.713560674515261</v>
          </cell>
          <cell r="J45">
            <v>9.5268425550005826</v>
          </cell>
          <cell r="K45">
            <v>10.614069583605357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0.86033519553072624</v>
          </cell>
          <cell r="E46">
            <v>1</v>
          </cell>
          <cell r="F46">
            <v>1.5929253707326734</v>
          </cell>
          <cell r="G46">
            <v>1.7839669450308653</v>
          </cell>
          <cell r="H46">
            <v>1.8173153486923854</v>
          </cell>
          <cell r="I46">
            <v>1.848996811246769</v>
          </cell>
          <cell r="J46">
            <v>1.8845813062863916</v>
          </cell>
          <cell r="K46">
            <v>1.8753177037808135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0.55992117847787948</v>
          </cell>
          <cell r="E47">
            <v>1</v>
          </cell>
          <cell r="F47">
            <v>1.0557401801060142</v>
          </cell>
          <cell r="G47">
            <v>1.2464015772332184</v>
          </cell>
          <cell r="H47">
            <v>1.0987750316337488</v>
          </cell>
          <cell r="I47">
            <v>1.2872853044139165</v>
          </cell>
          <cell r="J47">
            <v>1.14469547437106</v>
          </cell>
          <cell r="K47">
            <v>1.2753309763301561</v>
          </cell>
        </row>
        <row r="50">
          <cell r="A50" t="str">
            <v>1/   Variables are either endogenous (END) or exogenous (EXOG).</v>
          </cell>
        </row>
      </sheetData>
      <sheetData sheetId="11" refreshError="1">
        <row r="1">
          <cell r="A1" t="str">
            <v>Table 6. Moldova: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-229.23470382278333</v>
          </cell>
          <cell r="E10">
            <v>-282.04567378704684</v>
          </cell>
          <cell r="F10">
            <v>-167.24774643268114</v>
          </cell>
          <cell r="G10">
            <v>-124.08021324667612</v>
          </cell>
          <cell r="H10">
            <v>-123.86844573148299</v>
          </cell>
          <cell r="I10">
            <v>-131.6291354664362</v>
          </cell>
          <cell r="J10">
            <v>-142.49219878548456</v>
          </cell>
          <cell r="K10">
            <v>-321.07589698232948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1023.8600000000001</v>
          </cell>
          <cell r="E11">
            <v>763.06999999999994</v>
          </cell>
          <cell r="F11">
            <v>584.01991122129039</v>
          </cell>
          <cell r="G11">
            <v>605.73566845771279</v>
          </cell>
          <cell r="H11">
            <v>640.11135856136252</v>
          </cell>
          <cell r="I11">
            <v>675.44993567284791</v>
          </cell>
          <cell r="J11">
            <v>714.26879696774415</v>
          </cell>
          <cell r="K11">
            <v>733.9601028776417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1430.8300000000002</v>
          </cell>
          <cell r="E12">
            <v>1234.9099999999999</v>
          </cell>
          <cell r="F12">
            <v>873.32080663563136</v>
          </cell>
          <cell r="G12">
            <v>839.21715373548534</v>
          </cell>
          <cell r="H12">
            <v>878.48902921482613</v>
          </cell>
          <cell r="I12">
            <v>930.66421967184044</v>
          </cell>
          <cell r="J12">
            <v>992.02569902135917</v>
          </cell>
          <cell r="K12">
            <v>1190.3007031120931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53.581675977653624</v>
          </cell>
          <cell r="E13">
            <v>40.570000000000014</v>
          </cell>
          <cell r="F13">
            <v>62.976696870541652</v>
          </cell>
          <cell r="G13">
            <v>37.644926765558488</v>
          </cell>
          <cell r="H13">
            <v>40.410107057265215</v>
          </cell>
          <cell r="I13">
            <v>41.387629358547137</v>
          </cell>
          <cell r="J13">
            <v>43.609412650347693</v>
          </cell>
          <cell r="K13">
            <v>43.609412650347686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65.764022346368719</v>
          </cell>
          <cell r="E14">
            <v>97.54</v>
          </cell>
          <cell r="F14">
            <v>94.300000000000011</v>
          </cell>
          <cell r="G14">
            <v>108</v>
          </cell>
          <cell r="H14">
            <v>95</v>
          </cell>
          <cell r="I14">
            <v>93</v>
          </cell>
          <cell r="J14">
            <v>91.000000000000014</v>
          </cell>
          <cell r="K14">
            <v>91</v>
          </cell>
        </row>
        <row r="16">
          <cell r="A16" t="str">
            <v>Capital account</v>
          </cell>
          <cell r="C16" t="str">
            <v>EXOG</v>
          </cell>
          <cell r="D16">
            <v>280.79470382278333</v>
          </cell>
          <cell r="E16">
            <v>56.240577595684606</v>
          </cell>
          <cell r="F16">
            <v>141.01395173987558</v>
          </cell>
          <cell r="G16">
            <v>137.44546137853828</v>
          </cell>
          <cell r="H16">
            <v>141.8540145282843</v>
          </cell>
          <cell r="I16">
            <v>154.31471983828658</v>
          </cell>
          <cell r="J16">
            <v>160.51001400178561</v>
          </cell>
          <cell r="K16">
            <v>160.51001400178558</v>
          </cell>
        </row>
        <row r="17">
          <cell r="A17" t="str">
            <v xml:space="preserve">   Public sector financing </v>
          </cell>
          <cell r="B17" t="str">
            <v>CFCG</v>
          </cell>
          <cell r="C17" t="str">
            <v>EXOG</v>
          </cell>
          <cell r="D17">
            <v>49.95332060731085</v>
          </cell>
          <cell r="E17">
            <v>-75.334233103083562</v>
          </cell>
          <cell r="F17">
            <v>21.532564476303062</v>
          </cell>
          <cell r="G17">
            <v>38.314856412270402</v>
          </cell>
          <cell r="H17">
            <v>19.989656888854242</v>
          </cell>
          <cell r="I17">
            <v>13.011350470634781</v>
          </cell>
          <cell r="J17">
            <v>12.08793235469277</v>
          </cell>
          <cell r="K17">
            <v>12.087932354692768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191.62424581005584</v>
          </cell>
          <cell r="E19">
            <v>131.57481069876818</v>
          </cell>
          <cell r="F19">
            <v>119.46300795245523</v>
          </cell>
          <cell r="G19">
            <v>99.112690760863572</v>
          </cell>
          <cell r="H19">
            <v>121.84586883719375</v>
          </cell>
          <cell r="I19">
            <v>141.28325647661583</v>
          </cell>
          <cell r="J19">
            <v>148.40116128106953</v>
          </cell>
          <cell r="K19">
            <v>148.40116128106951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1.837931111730606E-2</v>
          </cell>
          <cell r="G23">
            <v>1.7914205404307236E-2</v>
          </cell>
          <cell r="H23">
            <v>1.8488802236304353E-2</v>
          </cell>
          <cell r="I23">
            <v>2.0112891035928733E-2</v>
          </cell>
          <cell r="J23">
            <v>2.0920366023315418E-2</v>
          </cell>
          <cell r="K23">
            <v>2.0920366023297436E-2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368.83116883116884</v>
          </cell>
          <cell r="E26">
            <v>140.10044937879991</v>
          </cell>
          <cell r="F26">
            <v>113.88491731448669</v>
          </cell>
          <cell r="G26">
            <v>127.25016544644065</v>
          </cell>
          <cell r="H26">
            <v>145.2357342412329</v>
          </cell>
          <cell r="I26">
            <v>167.92131860456351</v>
          </cell>
          <cell r="J26">
            <v>185.9391338181504</v>
          </cell>
          <cell r="K26">
            <v>25.373250850900487</v>
          </cell>
        </row>
        <row r="27">
          <cell r="A27" t="str">
            <v>Gross international liabilities</v>
          </cell>
          <cell r="B27" t="str">
            <v>GOL</v>
          </cell>
          <cell r="E27">
            <v>0.24030951866003414</v>
          </cell>
          <cell r="F27">
            <v>0.24030951866003414</v>
          </cell>
          <cell r="G27">
            <v>0.24030951866003411</v>
          </cell>
          <cell r="H27">
            <v>0.24030951866003411</v>
          </cell>
          <cell r="I27">
            <v>0.24030951866003414</v>
          </cell>
          <cell r="J27">
            <v>0.24030951866003417</v>
          </cell>
        </row>
        <row r="28">
          <cell r="A28" t="str">
            <v>Gross forex reserves in months of import</v>
          </cell>
          <cell r="B28" t="str">
            <v>GOR_M</v>
          </cell>
          <cell r="C28" t="str">
            <v>EXOG</v>
          </cell>
          <cell r="D28">
            <v>4.7529321963061584</v>
          </cell>
          <cell r="E28">
            <v>1.3613991242646013</v>
          </cell>
          <cell r="F28">
            <v>1.5648533704797254</v>
          </cell>
          <cell r="G28">
            <v>1.8195552588032382</v>
          </cell>
          <cell r="H28">
            <v>1.983893654827422</v>
          </cell>
          <cell r="I28">
            <v>2.1651802880799331</v>
          </cell>
          <cell r="J28">
            <v>2.2492054470151013</v>
          </cell>
          <cell r="K28">
            <v>0.25580007590916493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4.62</v>
          </cell>
          <cell r="E29">
            <v>5.37</v>
          </cell>
          <cell r="F29">
            <v>8.554009240834457</v>
          </cell>
          <cell r="G29">
            <v>9.5799024948157463</v>
          </cell>
          <cell r="H29">
            <v>9.75898342247811</v>
          </cell>
          <cell r="I29">
            <v>9.9291128763951502</v>
          </cell>
          <cell r="J29">
            <v>10.120201614757923</v>
          </cell>
          <cell r="K29">
            <v>10.070456069302969</v>
          </cell>
        </row>
        <row r="32">
          <cell r="A32" t="str">
            <v>1/   Variables are either endogenous (END) or exogenous (EXOG).</v>
          </cell>
        </row>
      </sheetData>
      <sheetData sheetId="12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1.3283464188091676E-2</v>
          </cell>
          <cell r="E10">
            <v>-8.6150024392002589E-2</v>
          </cell>
          <cell r="F10">
            <v>-4.9166640147071061E-2</v>
          </cell>
          <cell r="G10">
            <v>1.5404478477057948E-2</v>
          </cell>
          <cell r="H10">
            <v>2.9995081830975101E-2</v>
          </cell>
          <cell r="I10">
            <v>3.9371339262807226E-2</v>
          </cell>
          <cell r="J10">
            <v>4.8770584030319197E-2</v>
          </cell>
          <cell r="K10">
            <v>4.9953927961158495E-2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-1.4999999999999999E-2</v>
          </cell>
          <cell r="G11">
            <v>-0.01</v>
          </cell>
          <cell r="H11">
            <v>0</v>
          </cell>
          <cell r="I11">
            <v>0.01</v>
          </cell>
          <cell r="J11">
            <v>0.02</v>
          </cell>
          <cell r="K11">
            <v>0.05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0.22767658818302974</v>
          </cell>
          <cell r="F13">
            <v>0.22767658818302974</v>
          </cell>
          <cell r="G13">
            <v>0.22767658818302974</v>
          </cell>
          <cell r="H13">
            <v>0.22767658818302974</v>
          </cell>
          <cell r="I13">
            <v>0.22767658818302974</v>
          </cell>
          <cell r="J13">
            <v>0.22767658818302974</v>
          </cell>
          <cell r="K13">
            <v>0.22767658818302974</v>
          </cell>
        </row>
        <row r="14">
          <cell r="A14" t="str">
            <v>Gross international reserves in months of import</v>
          </cell>
          <cell r="D14">
            <v>4.7529321963061584</v>
          </cell>
          <cell r="E14">
            <v>1.3613991242646013</v>
          </cell>
          <cell r="F14">
            <v>1.5648533704797254</v>
          </cell>
          <cell r="G14">
            <v>1.8195552588032382</v>
          </cell>
          <cell r="H14">
            <v>1.983893654827422</v>
          </cell>
          <cell r="I14">
            <v>2.1651802880799331</v>
          </cell>
          <cell r="J14">
            <v>2.2492054470151013</v>
          </cell>
          <cell r="K14">
            <v>0.25580007590916493</v>
          </cell>
        </row>
        <row r="16">
          <cell r="A16" t="str">
            <v>Policy Targets:</v>
          </cell>
          <cell r="B16" t="str">
            <v>(In millions of Lei)</v>
          </cell>
        </row>
        <row r="18">
          <cell r="A18" t="str">
            <v>Target for the NDA of the central bank  1/</v>
          </cell>
          <cell r="D18">
            <v>164.83357541899443</v>
          </cell>
          <cell r="E18">
            <v>1364.3</v>
          </cell>
          <cell r="F18">
            <v>1863.2273205193562</v>
          </cell>
          <cell r="G18">
            <v>2046.9918011282716</v>
          </cell>
          <cell r="H18">
            <v>2071.7873795785267</v>
          </cell>
          <cell r="I18">
            <v>2047.9290624326022</v>
          </cell>
          <cell r="J18">
            <v>2090.6601975371641</v>
          </cell>
          <cell r="K18">
            <v>3619.6523699577751</v>
          </cell>
        </row>
        <row r="19">
          <cell r="A19" t="str">
            <v>Target for the NFA of the centrak bank  2/</v>
          </cell>
          <cell r="D19">
            <v>957.79642458100568</v>
          </cell>
          <cell r="E19">
            <v>-304</v>
          </cell>
          <cell r="F19">
            <v>-522.37300727150796</v>
          </cell>
          <cell r="G19">
            <v>-411.13939316859575</v>
          </cell>
          <cell r="H19">
            <v>-261.45269827995986</v>
          </cell>
          <cell r="I19">
            <v>-72.649653761961005</v>
          </cell>
          <cell r="J19">
            <v>77.305415051196121</v>
          </cell>
          <cell r="K19">
            <v>-1259.0202027899791</v>
          </cell>
        </row>
        <row r="20">
          <cell r="A20" t="str">
            <v>Target for the NIR of the central bank  2/</v>
          </cell>
          <cell r="D20">
            <v>3043.2854935622317</v>
          </cell>
          <cell r="E20">
            <v>1164</v>
          </cell>
          <cell r="F20">
            <v>945.81835213258853</v>
          </cell>
          <cell r="G20">
            <v>1057.0519662355014</v>
          </cell>
          <cell r="H20">
            <v>1206.7386611241336</v>
          </cell>
          <cell r="I20">
            <v>1395.5417056421361</v>
          </cell>
          <cell r="J20">
            <v>1545.4967744552937</v>
          </cell>
          <cell r="K20">
            <v>209.17115661411913</v>
          </cell>
        </row>
        <row r="21">
          <cell r="A21" t="str">
            <v xml:space="preserve">   Change in NIR (US$ millions)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604</v>
          </cell>
          <cell r="F22">
            <v>204.736970219353</v>
          </cell>
          <cell r="G22">
            <v>-2.3666155499814869</v>
          </cell>
          <cell r="H22">
            <v>116.34536616922801</v>
          </cell>
          <cell r="I22">
            <v>122.0890918306407</v>
          </cell>
          <cell r="J22">
            <v>59.431136695954557</v>
          </cell>
          <cell r="K22">
            <v>74.725794443622732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>Overall balance, excl. grants</v>
          </cell>
          <cell r="D26">
            <v>-6.6020061077600986E-2</v>
          </cell>
          <cell r="E26">
            <v>-2.9640964015496984E-2</v>
          </cell>
          <cell r="F26">
            <v>-3.098820237743146E-2</v>
          </cell>
          <cell r="G26">
            <v>-3.5234126852110317E-2</v>
          </cell>
          <cell r="H26">
            <v>-3.3658545072518933E-2</v>
          </cell>
          <cell r="I26">
            <v>-2.750084532648479E-2</v>
          </cell>
          <cell r="J26">
            <v>-2.1348931123296357E-2</v>
          </cell>
          <cell r="K26">
            <v>-2.0202369754649084E-2</v>
          </cell>
        </row>
        <row r="27">
          <cell r="A27" t="str">
            <v>Overall balance, incl. grants</v>
          </cell>
          <cell r="D27">
            <v>-6.6020061077600986E-2</v>
          </cell>
          <cell r="E27">
            <v>-2.9640964015496984E-2</v>
          </cell>
          <cell r="F27">
            <v>-3.098820237743146E-2</v>
          </cell>
          <cell r="G27">
            <v>-3.5234126852110317E-2</v>
          </cell>
          <cell r="H27">
            <v>-3.3658545072518933E-2</v>
          </cell>
          <cell r="I27">
            <v>-2.750084532648479E-2</v>
          </cell>
          <cell r="J27">
            <v>-2.1348931123296357E-2</v>
          </cell>
          <cell r="K27">
            <v>-2.0202369754649084E-2</v>
          </cell>
        </row>
        <row r="28">
          <cell r="A28" t="str">
            <v xml:space="preserve">  Total revenue, incl. grants</v>
          </cell>
          <cell r="D28">
            <v>0.25833824119769322</v>
          </cell>
          <cell r="E28">
            <v>0.26133449940329839</v>
          </cell>
          <cell r="F28">
            <v>0.26944694969768107</v>
          </cell>
          <cell r="G28">
            <v>0.27850477103487847</v>
          </cell>
          <cell r="H28">
            <v>0.28514915439304722</v>
          </cell>
          <cell r="I28">
            <v>0.28645149098959133</v>
          </cell>
          <cell r="J28">
            <v>0.2861486361355734</v>
          </cell>
          <cell r="K28">
            <v>0.28259434636111053</v>
          </cell>
        </row>
        <row r="29">
          <cell r="A29" t="str">
            <v xml:space="preserve">  Total expenditures</v>
          </cell>
          <cell r="D29">
            <v>0.32437806801677832</v>
          </cell>
          <cell r="E29">
            <v>0.29097546341879538</v>
          </cell>
          <cell r="F29">
            <v>0.30043515207511257</v>
          </cell>
          <cell r="G29">
            <v>0.31373889788698883</v>
          </cell>
          <cell r="H29">
            <v>0.31880769946556614</v>
          </cell>
          <cell r="I29">
            <v>0.31395233631607611</v>
          </cell>
          <cell r="J29">
            <v>0.30749756725886973</v>
          </cell>
          <cell r="K29">
            <v>0.30279671611575965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-0.10466595897344304</v>
          </cell>
          <cell r="E33">
            <v>-0.14964589144732737</v>
          </cell>
          <cell r="F33">
            <v>-0.11034601333849907</v>
          </cell>
          <cell r="G33">
            <v>-8.1475604966797677E-2</v>
          </cell>
          <cell r="H33">
            <v>-7.7626068365260953E-2</v>
          </cell>
          <cell r="I33">
            <v>-7.8012870688317221E-2</v>
          </cell>
          <cell r="J33">
            <v>-7.9329660798031776E-2</v>
          </cell>
          <cell r="K33">
            <v>-0.16457153933085211</v>
          </cell>
        </row>
        <row r="34">
          <cell r="A34" t="str">
            <v>External capital account</v>
          </cell>
          <cell r="D34">
            <v>0.12820766864774569</v>
          </cell>
          <cell r="E34">
            <v>2.9839746367367716E-2</v>
          </cell>
          <cell r="F34">
            <v>9.303759082856139E-2</v>
          </cell>
          <cell r="G34">
            <v>9.0251715585740383E-2</v>
          </cell>
          <cell r="H34">
            <v>8.8897292321966734E-2</v>
          </cell>
          <cell r="I34">
            <v>9.1457975784683537E-2</v>
          </cell>
          <cell r="J34">
            <v>8.9360716403978274E-2</v>
          </cell>
          <cell r="K34">
            <v>8.2271451487198541E-2</v>
          </cell>
        </row>
        <row r="35">
          <cell r="A35" t="str">
            <v>Total investments</v>
          </cell>
          <cell r="D35">
            <v>0.26218270840603636</v>
          </cell>
          <cell r="E35">
            <v>0.30004156933996035</v>
          </cell>
          <cell r="F35">
            <v>0.18400217576325897</v>
          </cell>
          <cell r="G35">
            <v>0.16923147417867437</v>
          </cell>
          <cell r="H35">
            <v>0.17629775928822811</v>
          </cell>
          <cell r="I35">
            <v>0.18164608245669134</v>
          </cell>
          <cell r="J35">
            <v>0.18593002690559401</v>
          </cell>
          <cell r="K35">
            <v>0.26815673061539369</v>
          </cell>
        </row>
        <row r="36">
          <cell r="A36" t="str">
            <v xml:space="preserve">   Private investments</v>
          </cell>
          <cell r="D36">
            <v>0.2390370251281099</v>
          </cell>
          <cell r="E36">
            <v>0.27968810738265243</v>
          </cell>
          <cell r="F36">
            <v>0.1636484557751155</v>
          </cell>
          <cell r="G36">
            <v>0.14887775419053115</v>
          </cell>
          <cell r="H36">
            <v>0.15594403930036313</v>
          </cell>
          <cell r="I36">
            <v>0.16129236246855719</v>
          </cell>
          <cell r="J36">
            <v>0.16557630691762915</v>
          </cell>
          <cell r="K36">
            <v>0.24780301062781201</v>
          </cell>
        </row>
        <row r="37">
          <cell r="A37" t="str">
            <v xml:space="preserve">   Public investments</v>
          </cell>
          <cell r="D37">
            <v>2.3145683277926453E-2</v>
          </cell>
          <cell r="E37">
            <v>2.0353461957307931E-2</v>
          </cell>
          <cell r="F37">
            <v>2.0353719988143473E-2</v>
          </cell>
          <cell r="G37">
            <v>2.035371998814323E-2</v>
          </cell>
          <cell r="H37">
            <v>2.035371998786497E-2</v>
          </cell>
          <cell r="I37">
            <v>2.035371998813415E-2</v>
          </cell>
          <cell r="J37">
            <v>2.035371998796489E-2</v>
          </cell>
          <cell r="K37">
            <v>2.0353719987581665E-2</v>
          </cell>
        </row>
        <row r="38">
          <cell r="A38" t="str">
            <v>Total consumption</v>
          </cell>
          <cell r="D38">
            <v>0.83983535060881909</v>
          </cell>
          <cell r="E38">
            <v>0.90582710818387657</v>
          </cell>
          <cell r="F38">
            <v>0.96498687596804966</v>
          </cell>
          <cell r="G38">
            <v>0.98165851754027234</v>
          </cell>
          <cell r="H38">
            <v>0.98575397448270496</v>
          </cell>
          <cell r="I38">
            <v>0.97913003745248983</v>
          </cell>
          <cell r="J38">
            <v>0.97554959700903576</v>
          </cell>
          <cell r="K38">
            <v>0.96939404603259793</v>
          </cell>
        </row>
        <row r="39">
          <cell r="A39" t="str">
            <v xml:space="preserve">   Private consumption</v>
          </cell>
          <cell r="D39">
            <v>0.57655567404009112</v>
          </cell>
          <cell r="E39">
            <v>0.67976535595901955</v>
          </cell>
          <cell r="F39">
            <v>0.73793002104502525</v>
          </cell>
          <cell r="G39">
            <v>0.74535500336698879</v>
          </cell>
          <cell r="H39">
            <v>0.74602577170494466</v>
          </cell>
          <cell r="I39">
            <v>0.74055994192755537</v>
          </cell>
          <cell r="J39">
            <v>0.73813201402733741</v>
          </cell>
          <cell r="K39">
            <v>0.73312340790552066</v>
          </cell>
        </row>
        <row r="40">
          <cell r="A40" t="str">
            <v xml:space="preserve">   Public consumption</v>
          </cell>
          <cell r="D40">
            <v>0.26327967656872786</v>
          </cell>
          <cell r="E40">
            <v>0.226061752224857</v>
          </cell>
          <cell r="F40">
            <v>0.22705685492302455</v>
          </cell>
          <cell r="G40">
            <v>0.2363035141732836</v>
          </cell>
          <cell r="H40">
            <v>0.23972820277776022</v>
          </cell>
          <cell r="I40">
            <v>0.23857009552493452</v>
          </cell>
          <cell r="J40">
            <v>0.23741758298169838</v>
          </cell>
          <cell r="K40">
            <v>0.23627063812707724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-5.5521409547224065E-2</v>
          </cell>
          <cell r="F44">
            <v>0.26459899391478658</v>
          </cell>
          <cell r="G44">
            <v>0.22000756666641608</v>
          </cell>
          <cell r="H44">
            <v>0.10666137879548354</v>
          </cell>
          <cell r="I44">
            <v>9.1112836248465667E-2</v>
          </cell>
          <cell r="J44">
            <v>9.7548834393710537E-2</v>
          </cell>
          <cell r="K44">
            <v>8.8869746577487918E-2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0.26459899391478681</v>
          </cell>
          <cell r="G45">
            <v>0.22000756666641608</v>
          </cell>
          <cell r="H45">
            <v>0.10666137879548288</v>
          </cell>
          <cell r="I45">
            <v>9.1112836248467222E-2</v>
          </cell>
          <cell r="J45">
            <v>9.7548834393709871E-2</v>
          </cell>
          <cell r="K45">
            <v>8.8869746577487918E-2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1.2958329276102631E-2</v>
          </cell>
          <cell r="G46">
            <v>-7.7640639573868797E-2</v>
          </cell>
          <cell r="H46">
            <v>-3.5489637264337626E-2</v>
          </cell>
          <cell r="I46">
            <v>-1.4018254478688097E-2</v>
          </cell>
          <cell r="J46">
            <v>-1.1390942805541759E-2</v>
          </cell>
          <cell r="K46">
            <v>-7.3834188337034146E-3</v>
          </cell>
        </row>
        <row r="47">
          <cell r="A47" t="str">
            <v>Real private consumption</v>
          </cell>
          <cell r="D47">
            <v>0.16700000000000004</v>
          </cell>
          <cell r="E47">
            <v>9.4999999999999973E-2</v>
          </cell>
          <cell r="F47">
            <v>1.2814770938324171E-2</v>
          </cell>
          <cell r="G47">
            <v>-1.1645291711924632E-2</v>
          </cell>
          <cell r="H47">
            <v>1.7473278426364702E-2</v>
          </cell>
          <cell r="I47">
            <v>3.6830348873326368E-2</v>
          </cell>
          <cell r="J47">
            <v>4.9989698647455727E-2</v>
          </cell>
          <cell r="K47">
            <v>4.2229296593661036E-2</v>
          </cell>
        </row>
        <row r="48">
          <cell r="A48" t="str">
            <v>Real private investments</v>
          </cell>
          <cell r="D48" t="e">
            <v>#N/A</v>
          </cell>
          <cell r="E48">
            <v>3.502095565080765E-2</v>
          </cell>
          <cell r="F48">
            <v>-0.50268266622584279</v>
          </cell>
          <cell r="G48">
            <v>-9.3552232020253867E-2</v>
          </cell>
          <cell r="H48">
            <v>7.4609567893687334E-2</v>
          </cell>
          <cell r="I48">
            <v>7.0251825807138069E-2</v>
          </cell>
          <cell r="J48">
            <v>7.0205317475406259E-2</v>
          </cell>
          <cell r="K48">
            <v>0.5765822461372061</v>
          </cell>
        </row>
        <row r="49">
          <cell r="A49" t="str">
            <v>Real capital stock</v>
          </cell>
          <cell r="D49">
            <v>6.7611179219698272</v>
          </cell>
          <cell r="E49">
            <v>-5.8649022884613711E-3</v>
          </cell>
          <cell r="F49">
            <v>-0.19744410134897583</v>
          </cell>
          <cell r="G49">
            <v>-5.8353970263342769E-2</v>
          </cell>
          <cell r="H49">
            <v>-4.6389526867373743E-2</v>
          </cell>
          <cell r="I49">
            <v>-3.4514478291458928E-2</v>
          </cell>
          <cell r="J49">
            <v>-2.2731097310666915E-2</v>
          </cell>
          <cell r="K49">
            <v>5.0719755143449285E-2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0</v>
          </cell>
          <cell r="G50">
            <v>5.0000000000000001E-3</v>
          </cell>
          <cell r="H50">
            <v>0.01</v>
          </cell>
          <cell r="I50">
            <v>1.4999999999999999E-2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0.13105272763986231</v>
          </cell>
          <cell r="E51">
            <v>9.4553871100103271E-2</v>
          </cell>
          <cell r="F51">
            <v>0.347224590729863</v>
          </cell>
          <cell r="G51">
            <v>0.10821394110179772</v>
          </cell>
          <cell r="H51">
            <v>3.6302392813503115E-2</v>
          </cell>
          <cell r="I51">
            <v>3.5065426768469132E-2</v>
          </cell>
          <cell r="J51">
            <v>3.4589198931492815E-2</v>
          </cell>
          <cell r="K51">
            <v>2.9407230545778207E-2</v>
          </cell>
        </row>
        <row r="52">
          <cell r="A52" t="str">
            <v>Consumer prices</v>
          </cell>
          <cell r="D52">
            <v>0.1180000000000001</v>
          </cell>
          <cell r="E52">
            <v>7.6999999999999957E-2</v>
          </cell>
          <cell r="F52">
            <v>0.373</v>
          </cell>
          <cell r="G52">
            <v>0.14999999999999991</v>
          </cell>
          <cell r="H52">
            <v>5.0000000000000044E-2</v>
          </cell>
          <cell r="I52">
            <v>3.0000000000000027E-2</v>
          </cell>
          <cell r="J52">
            <v>3.0000000000000027E-2</v>
          </cell>
          <cell r="K52">
            <v>3.0000000000000027E-2</v>
          </cell>
        </row>
        <row r="53">
          <cell r="A53" t="str">
            <v>Exchange rate (local currency/US$)</v>
          </cell>
          <cell r="D53">
            <v>-0.98451223600402282</v>
          </cell>
          <cell r="E53">
            <v>0.16233766233766245</v>
          </cell>
          <cell r="F53">
            <v>0.59292537073267337</v>
          </cell>
          <cell r="G53">
            <v>0.11993127726399466</v>
          </cell>
          <cell r="H53">
            <v>1.8693397741707196E-2</v>
          </cell>
          <cell r="I53">
            <v>1.7433112297862596E-2</v>
          </cell>
          <cell r="J53">
            <v>1.9245298219648266E-2</v>
          </cell>
          <cell r="K53">
            <v>-4.9154698047133571E-3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0.7859656652360516</v>
          </cell>
          <cell r="F54">
            <v>5.5740180106014225E-2</v>
          </cell>
          <cell r="G54">
            <v>0.18059499933786594</v>
          </cell>
          <cell r="H54">
            <v>-0.11844220056843424</v>
          </cell>
          <cell r="I54">
            <v>0.17156403026366118</v>
          </cell>
          <cell r="J54">
            <v>-0.11076785352395191</v>
          </cell>
          <cell r="K54">
            <v>0.11412249360981552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13" refreshError="1">
        <row r="1">
          <cell r="A1" t="str">
            <v>Table 8. Moldova:  Summary of Medium-Term Program - Output From Simulation Model</v>
          </cell>
        </row>
        <row r="3">
          <cell r="D3" t="str">
            <v>Actual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  <cell r="K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1.3283464188091676</v>
          </cell>
          <cell r="E11">
            <v>-8.6150024392002589</v>
          </cell>
          <cell r="F11">
            <v>-4.9166640147071057</v>
          </cell>
          <cell r="G11">
            <v>1.5404478477057948</v>
          </cell>
          <cell r="H11">
            <v>2.9995081830975101</v>
          </cell>
          <cell r="I11">
            <v>3.9371339262807226</v>
          </cell>
          <cell r="J11">
            <v>4.8770584030319197</v>
          </cell>
          <cell r="K11">
            <v>4.9953927961158495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9.4999999999999964</v>
          </cell>
          <cell r="F13">
            <v>1.2814770938324171</v>
          </cell>
          <cell r="G13">
            <v>-1.1645291711924632</v>
          </cell>
          <cell r="H13">
            <v>1.7473278426364702</v>
          </cell>
          <cell r="I13">
            <v>3.6830348873326368</v>
          </cell>
          <cell r="J13">
            <v>4.9989698647455727</v>
          </cell>
          <cell r="K13">
            <v>4.2229296593661036</v>
          </cell>
        </row>
        <row r="14">
          <cell r="A14" t="str">
            <v xml:space="preserve">      Public consumption</v>
          </cell>
          <cell r="E14">
            <v>-20.254516354794916</v>
          </cell>
          <cell r="F14">
            <v>-6.2909785098746891</v>
          </cell>
          <cell r="G14">
            <v>1.8357827063780086</v>
          </cell>
          <cell r="H14">
            <v>3.129117667402137</v>
          </cell>
          <cell r="I14">
            <v>3.9437042392661548</v>
          </cell>
          <cell r="J14">
            <v>4.8354317269971858</v>
          </cell>
        </row>
        <row r="15">
          <cell r="A15" t="str">
            <v xml:space="preserve">      Total investments (excluding stocks)</v>
          </cell>
          <cell r="E15">
            <v>1.2319728952586262</v>
          </cell>
          <cell r="F15">
            <v>-47.876062508264226</v>
          </cell>
          <cell r="G15">
            <v>-8.3604251270225305</v>
          </cell>
          <cell r="H15">
            <v>6.8753100385455346</v>
          </cell>
          <cell r="I15">
            <v>6.6154629068355009</v>
          </cell>
          <cell r="J15">
            <v>6.7102683791305351</v>
          </cell>
        </row>
        <row r="16">
          <cell r="A16" t="str">
            <v xml:space="preserve">      Export of goods and services</v>
          </cell>
          <cell r="E16">
            <v>-26.644936846219313</v>
          </cell>
          <cell r="F16">
            <v>-25.038627058758291</v>
          </cell>
          <cell r="G16">
            <v>1.2874265692793818</v>
          </cell>
          <cell r="H16">
            <v>3.0975917253461827</v>
          </cell>
          <cell r="I16">
            <v>2.9470166689331556</v>
          </cell>
          <cell r="J16">
            <v>3.1679137112709865</v>
          </cell>
        </row>
        <row r="17">
          <cell r="A17" t="str">
            <v xml:space="preserve">      Import of goods and services</v>
          </cell>
          <cell r="E17">
            <v>-15.051921023098702</v>
          </cell>
          <cell r="F17">
            <v>-30.735172385116861</v>
          </cell>
          <cell r="G17">
            <v>-6.1572797226685854</v>
          </cell>
          <cell r="H17">
            <v>2.1264238596341745</v>
          </cell>
          <cell r="I17">
            <v>3.3553137452712711</v>
          </cell>
          <cell r="J17">
            <v>3.9934629275857558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-1.5</v>
          </cell>
          <cell r="G18">
            <v>-1</v>
          </cell>
          <cell r="H18">
            <v>0</v>
          </cell>
          <cell r="I18">
            <v>1</v>
          </cell>
          <cell r="J18">
            <v>2</v>
          </cell>
          <cell r="K18">
            <v>5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</v>
          </cell>
          <cell r="G19">
            <v>0.5</v>
          </cell>
          <cell r="H19">
            <v>1</v>
          </cell>
          <cell r="I19">
            <v>1.5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11.800000000000011</v>
          </cell>
          <cell r="E23">
            <v>7.6999999999999957</v>
          </cell>
          <cell r="F23">
            <v>37.299999999999997</v>
          </cell>
          <cell r="G23">
            <v>14.999999999999991</v>
          </cell>
          <cell r="H23">
            <v>5.0000000000000044</v>
          </cell>
          <cell r="I23">
            <v>3.0000000000000027</v>
          </cell>
          <cell r="J23">
            <v>3.0000000000000027</v>
          </cell>
          <cell r="K23">
            <v>3.0000000000000027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45.657318646543324</v>
          </cell>
          <cell r="G24">
            <v>9.6511627906976649</v>
          </cell>
          <cell r="H24">
            <v>3.9756097560975645</v>
          </cell>
          <cell r="I24">
            <v>3.0000000000000249</v>
          </cell>
          <cell r="J24">
            <v>2.9999999999999805</v>
          </cell>
        </row>
        <row r="25">
          <cell r="A25" t="str">
            <v xml:space="preserve">  GDP deflator</v>
          </cell>
          <cell r="D25">
            <v>13.105272763986232</v>
          </cell>
          <cell r="E25">
            <v>9.4553871100103279</v>
          </cell>
          <cell r="F25">
            <v>34.722459072986297</v>
          </cell>
          <cell r="G25">
            <v>10.821394110179771</v>
          </cell>
          <cell r="H25">
            <v>3.6302392813503115</v>
          </cell>
          <cell r="I25">
            <v>3.5065426768469132</v>
          </cell>
          <cell r="J25">
            <v>3.4589198931492815</v>
          </cell>
          <cell r="K25">
            <v>2.9407230545778207</v>
          </cell>
        </row>
        <row r="26">
          <cell r="A26" t="str">
            <v xml:space="preserve">  Terms of trade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25.034568505319058</v>
          </cell>
          <cell r="F30">
            <v>19.087372562643164</v>
          </cell>
          <cell r="G30">
            <v>15.331248040116156</v>
          </cell>
          <cell r="H30">
            <v>14.938688581763866</v>
          </cell>
          <cell r="I30">
            <v>15.125829752563916</v>
          </cell>
          <cell r="J30">
            <v>15.463555908346345</v>
          </cell>
          <cell r="K30">
            <v>23.390318533901624</v>
          </cell>
        </row>
        <row r="32">
          <cell r="A32" t="str">
            <v xml:space="preserve">  Domestic saving</v>
          </cell>
          <cell r="E32">
            <v>9.4172891816123467</v>
          </cell>
          <cell r="F32">
            <v>3.9246245232462798</v>
          </cell>
          <cell r="G32">
            <v>6.0891919321030041</v>
          </cell>
          <cell r="H32">
            <v>7.0445438919864998</v>
          </cell>
          <cell r="I32">
            <v>7.2209085199677077</v>
          </cell>
          <cell r="J32">
            <v>7.1113703272175446</v>
          </cell>
          <cell r="K32">
            <v>-21.066888142701409</v>
          </cell>
        </row>
        <row r="33">
          <cell r="A33" t="str">
            <v xml:space="preserve">    Public</v>
          </cell>
          <cell r="E33">
            <v>3.5272747178441408</v>
          </cell>
          <cell r="F33">
            <v>4.2390094774656548</v>
          </cell>
          <cell r="G33">
            <v>4.2201256861594887</v>
          </cell>
          <cell r="H33">
            <v>4.5420951615287013</v>
          </cell>
          <cell r="I33">
            <v>4.7881395464656791</v>
          </cell>
          <cell r="J33">
            <v>4.8731053153875008</v>
          </cell>
          <cell r="K33">
            <v>4.6323708234033294</v>
          </cell>
        </row>
        <row r="34">
          <cell r="A34" t="str">
            <v xml:space="preserve">    Private</v>
          </cell>
          <cell r="E34">
            <v>5.8900144637682059</v>
          </cell>
          <cell r="F34">
            <v>-0.31438495421937507</v>
          </cell>
          <cell r="G34">
            <v>1.8690662459435154</v>
          </cell>
          <cell r="H34">
            <v>2.5024487304577985</v>
          </cell>
          <cell r="I34">
            <v>2.4327689735020286</v>
          </cell>
          <cell r="J34">
            <v>2.2382650118300438</v>
          </cell>
          <cell r="K34">
            <v>-25.699258966104736</v>
          </cell>
        </row>
        <row r="36">
          <cell r="A36" t="str">
            <v xml:space="preserve">  Investment</v>
          </cell>
          <cell r="E36">
            <v>34.451857686931405</v>
          </cell>
          <cell r="F36">
            <v>23.011997085889444</v>
          </cell>
          <cell r="G36">
            <v>21.42043997221916</v>
          </cell>
          <cell r="H36">
            <v>21.983232473750366</v>
          </cell>
          <cell r="I36">
            <v>22.346738272531624</v>
          </cell>
          <cell r="J36">
            <v>22.57492623556389</v>
          </cell>
          <cell r="K36">
            <v>2.3234303912002154</v>
          </cell>
        </row>
        <row r="37">
          <cell r="A37" t="str">
            <v xml:space="preserve">    Public</v>
          </cell>
          <cell r="E37">
            <v>2.035346195730793</v>
          </cell>
          <cell r="F37">
            <v>2.0353719988143473</v>
          </cell>
          <cell r="G37">
            <v>2.0353719988143228</v>
          </cell>
          <cell r="H37">
            <v>2.0353719987864971</v>
          </cell>
          <cell r="I37">
            <v>2.0353719988134147</v>
          </cell>
          <cell r="J37">
            <v>2.0353719987964891</v>
          </cell>
          <cell r="K37">
            <v>2.0353719987581664</v>
          </cell>
        </row>
        <row r="38">
          <cell r="A38" t="str">
            <v xml:space="preserve">    Private</v>
          </cell>
          <cell r="E38">
            <v>32.416511491200609</v>
          </cell>
          <cell r="F38">
            <v>20.976625087075096</v>
          </cell>
          <cell r="G38">
            <v>19.385067973404837</v>
          </cell>
          <cell r="H38">
            <v>19.947860474963868</v>
          </cell>
          <cell r="I38">
            <v>20.31136627371821</v>
          </cell>
          <cell r="J38">
            <v>20.539554236767401</v>
          </cell>
          <cell r="K38">
            <v>0.28805839244204884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14.964589144732736</v>
          </cell>
          <cell r="F42">
            <v>11.034601333849906</v>
          </cell>
          <cell r="G42">
            <v>8.1475604966797679</v>
          </cell>
          <cell r="H42">
            <v>7.7626068365260945</v>
          </cell>
          <cell r="I42">
            <v>7.801287068831722</v>
          </cell>
          <cell r="J42">
            <v>7.9329660798031769</v>
          </cell>
        </row>
        <row r="44">
          <cell r="A44" t="str">
            <v xml:space="preserve">  National saving</v>
          </cell>
          <cell r="E44">
            <v>19.487268542198663</v>
          </cell>
          <cell r="F44">
            <v>11.977395752039541</v>
          </cell>
          <cell r="G44">
            <v>13.272879475539392</v>
          </cell>
          <cell r="H44">
            <v>14.220625637224268</v>
          </cell>
          <cell r="I44">
            <v>14.545451203699905</v>
          </cell>
          <cell r="J44">
            <v>14.641960155760714</v>
          </cell>
          <cell r="K44">
            <v>0</v>
          </cell>
        </row>
        <row r="45">
          <cell r="A45" t="str">
            <v xml:space="preserve">    Public</v>
          </cell>
          <cell r="E45">
            <v>-0.63234056566393559</v>
          </cell>
          <cell r="F45">
            <v>-0.8320564667318292</v>
          </cell>
          <cell r="G45">
            <v>-1.2824112768068912</v>
          </cell>
          <cell r="H45">
            <v>-1.1378349201354394</v>
          </cell>
          <cell r="I45">
            <v>-0.53564162525797354</v>
          </cell>
          <cell r="J45">
            <v>6.5514092362872145E-2</v>
          </cell>
        </row>
        <row r="46">
          <cell r="A46" t="str">
            <v xml:space="preserve">    Private</v>
          </cell>
          <cell r="E46">
            <v>20.119609107862598</v>
          </cell>
          <cell r="F46">
            <v>12.809452218771371</v>
          </cell>
          <cell r="G46">
            <v>14.555290752346284</v>
          </cell>
          <cell r="H46">
            <v>15.358460557359708</v>
          </cell>
          <cell r="I46">
            <v>15.081092828957878</v>
          </cell>
          <cell r="J46">
            <v>14.576446063397842</v>
          </cell>
        </row>
        <row r="48">
          <cell r="A48" t="str">
            <v xml:space="preserve">  Fixed investment</v>
          </cell>
          <cell r="E48">
            <v>30.004156933996033</v>
          </cell>
          <cell r="F48">
            <v>18.4002175763259</v>
          </cell>
          <cell r="G48">
            <v>16.923147417867437</v>
          </cell>
          <cell r="H48">
            <v>17.629775928822809</v>
          </cell>
          <cell r="I48">
            <v>18.164608245669132</v>
          </cell>
          <cell r="J48">
            <v>18.593002690559402</v>
          </cell>
          <cell r="K48">
            <v>0</v>
          </cell>
        </row>
        <row r="49">
          <cell r="A49" t="str">
            <v xml:space="preserve">    Public</v>
          </cell>
          <cell r="E49">
            <v>2.035346195730793</v>
          </cell>
          <cell r="F49">
            <v>2.0353719988143473</v>
          </cell>
          <cell r="G49">
            <v>2.0353719988143228</v>
          </cell>
          <cell r="H49">
            <v>2.0353719987864971</v>
          </cell>
          <cell r="I49">
            <v>2.0353719988134147</v>
          </cell>
          <cell r="J49">
            <v>2.0353719987964891</v>
          </cell>
        </row>
        <row r="50">
          <cell r="A50" t="str">
            <v xml:space="preserve">    Private</v>
          </cell>
          <cell r="E50">
            <v>27.96881073826524</v>
          </cell>
          <cell r="F50">
            <v>16.364845577511552</v>
          </cell>
          <cell r="G50">
            <v>14.887775419053114</v>
          </cell>
          <cell r="H50">
            <v>15.594403930036313</v>
          </cell>
          <cell r="I50">
            <v>16.129236246855719</v>
          </cell>
          <cell r="J50">
            <v>16.557630691762913</v>
          </cell>
        </row>
        <row r="52">
          <cell r="A52" t="str">
            <v xml:space="preserve">  Changes in stocks</v>
          </cell>
          <cell r="E52">
            <v>4.4477007529353623</v>
          </cell>
          <cell r="F52">
            <v>4.6117795095635454</v>
          </cell>
          <cell r="G52">
            <v>4.4972925543517244</v>
          </cell>
          <cell r="H52">
            <v>4.3534565449275551</v>
          </cell>
          <cell r="I52">
            <v>4.1821300268624952</v>
          </cell>
          <cell r="J52">
            <v>3.9819235450044892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-5.5521409547224065</v>
          </cell>
          <cell r="F56">
            <v>26.459899391478658</v>
          </cell>
          <cell r="G56">
            <v>22.000756666641607</v>
          </cell>
          <cell r="H56">
            <v>10.666137879548355</v>
          </cell>
          <cell r="I56">
            <v>9.1112836248465676</v>
          </cell>
          <cell r="J56">
            <v>9.7548834393710528</v>
          </cell>
          <cell r="K56">
            <v>8.8869746577487909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-112.39646406928424</v>
          </cell>
          <cell r="F58">
            <v>-20.59539821479845</v>
          </cell>
          <cell r="G58">
            <v>8.2957270602709681</v>
          </cell>
          <cell r="H58">
            <v>9.1503789804199549</v>
          </cell>
          <cell r="I58">
            <v>10.429179005871388</v>
          </cell>
          <cell r="J58">
            <v>7.5915877093092652</v>
          </cell>
          <cell r="K58">
            <v>-78.145087420198493</v>
          </cell>
        </row>
        <row r="59">
          <cell r="A59" t="str">
            <v xml:space="preserve">      Net credit to government 4/</v>
          </cell>
          <cell r="E59">
            <v>73.399071822417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-3.6076000106891848</v>
          </cell>
          <cell r="F60">
            <v>47.055297606277122</v>
          </cell>
          <cell r="G60">
            <v>13.705029606370644</v>
          </cell>
          <cell r="H60">
            <v>1.5157588991284061</v>
          </cell>
          <cell r="I60">
            <v>-1.3178953810248364</v>
          </cell>
          <cell r="J60">
            <v>2.1632957300617961</v>
          </cell>
          <cell r="K60">
            <v>70.526587854644475</v>
          </cell>
        </row>
        <row r="61">
          <cell r="A61" t="str">
            <v xml:space="preserve">      Other domestic assets</v>
          </cell>
          <cell r="E61">
            <v>37.052851302834014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16.505474223302738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26.459899391478679</v>
          </cell>
          <cell r="G62">
            <v>22.000756666641607</v>
          </cell>
          <cell r="H62">
            <v>10.666137879548288</v>
          </cell>
          <cell r="I62">
            <v>9.1112836248467222</v>
          </cell>
          <cell r="J62">
            <v>9.7548834393709871</v>
          </cell>
          <cell r="K62">
            <v>8.8869746577487909</v>
          </cell>
        </row>
        <row r="63">
          <cell r="A63" t="str">
            <v xml:space="preserve">  Velocity (average)</v>
          </cell>
          <cell r="E63">
            <v>28.15000309439084</v>
          </cell>
          <cell r="F63">
            <v>1.2958329276102631</v>
          </cell>
          <cell r="G63">
            <v>-7.7640639573868793</v>
          </cell>
          <cell r="H63">
            <v>-3.5489637264337626</v>
          </cell>
          <cell r="I63">
            <v>-1.4018254478688097</v>
          </cell>
          <cell r="J63">
            <v>-1.1390942805541759</v>
          </cell>
          <cell r="K63">
            <v>-0.73834188337034146</v>
          </cell>
        </row>
        <row r="64">
          <cell r="A64" t="str">
            <v xml:space="preserve">  Money multiplier (end of period)</v>
          </cell>
          <cell r="E64">
            <v>1.2806752805809678</v>
          </cell>
          <cell r="F64">
            <v>1.2806752805809678</v>
          </cell>
          <cell r="G64">
            <v>1.2806752805809678</v>
          </cell>
          <cell r="H64">
            <v>1.2806752805809669</v>
          </cell>
          <cell r="I64">
            <v>1.2806752805809687</v>
          </cell>
          <cell r="J64">
            <v>1.2806752805809678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25.833824119769321</v>
          </cell>
          <cell r="E68">
            <v>34.630526291438976</v>
          </cell>
          <cell r="F68">
            <v>35.441771320877244</v>
          </cell>
          <cell r="G68">
            <v>36.347553454596984</v>
          </cell>
          <cell r="H68">
            <v>37.011991790413859</v>
          </cell>
          <cell r="I68">
            <v>37.142225450068267</v>
          </cell>
          <cell r="J68">
            <v>37.111939964666476</v>
          </cell>
          <cell r="K68">
            <v>28.259434636111052</v>
          </cell>
        </row>
        <row r="69">
          <cell r="A69" t="str">
            <v xml:space="preserve">   Total expenditures</v>
          </cell>
          <cell r="D69">
            <v>32.43780680167783</v>
          </cell>
          <cell r="E69">
            <v>37.594622692988679</v>
          </cell>
          <cell r="F69">
            <v>38.540591558620392</v>
          </cell>
          <cell r="G69">
            <v>39.870966139808019</v>
          </cell>
          <cell r="H69">
            <v>40.377846297665755</v>
          </cell>
          <cell r="I69">
            <v>39.892309982716746</v>
          </cell>
          <cell r="J69">
            <v>39.246833076996111</v>
          </cell>
          <cell r="K69">
            <v>30.279671611575964</v>
          </cell>
        </row>
        <row r="70">
          <cell r="A70" t="str">
            <v xml:space="preserve">   Overall balance, incl. grants</v>
          </cell>
          <cell r="D70">
            <v>-6.6020061077600989</v>
          </cell>
          <cell r="E70">
            <v>-2.9640964015496984</v>
          </cell>
          <cell r="F70">
            <v>-3.098820237743146</v>
          </cell>
          <cell r="G70">
            <v>-3.5234126852110319</v>
          </cell>
          <cell r="H70">
            <v>-3.3658545072518935</v>
          </cell>
          <cell r="I70">
            <v>-2.7500845326484789</v>
          </cell>
          <cell r="J70">
            <v>-2.1348931123296357</v>
          </cell>
          <cell r="K70">
            <v>-2.0202369754649085</v>
          </cell>
        </row>
        <row r="72">
          <cell r="A72" t="str">
            <v>External sector</v>
          </cell>
        </row>
        <row r="74">
          <cell r="A74" t="str">
            <v xml:space="preserve">  Current account</v>
          </cell>
          <cell r="E74">
            <v>-14.964589144732738</v>
          </cell>
          <cell r="F74">
            <v>-11.034601333849906</v>
          </cell>
          <cell r="G74">
            <v>-8.1475604966797679</v>
          </cell>
          <cell r="H74">
            <v>-7.7626068365260954</v>
          </cell>
          <cell r="I74">
            <v>-7.801287068831722</v>
          </cell>
          <cell r="J74">
            <v>-7.9329660798031778</v>
          </cell>
          <cell r="K74">
            <v>-16.457153933085213</v>
          </cell>
        </row>
        <row r="75">
          <cell r="A75" t="str">
            <v xml:space="preserve">  Trade account</v>
          </cell>
          <cell r="E75">
            <v>-25.034568505319065</v>
          </cell>
          <cell r="F75">
            <v>-19.087372562643168</v>
          </cell>
          <cell r="G75">
            <v>-15.331248040116151</v>
          </cell>
          <cell r="H75">
            <v>-14.93868858176387</v>
          </cell>
          <cell r="I75">
            <v>-15.125829752563924</v>
          </cell>
          <cell r="J75">
            <v>-15.463555908346351</v>
          </cell>
          <cell r="K75">
            <v>-23.39031853390162</v>
          </cell>
        </row>
        <row r="76">
          <cell r="A76" t="str">
            <v xml:space="preserve">  Capital account</v>
          </cell>
          <cell r="E76">
            <v>2.9839746367367717</v>
          </cell>
          <cell r="F76">
            <v>9.3037590828561392</v>
          </cell>
          <cell r="G76">
            <v>9.0251715585740389</v>
          </cell>
          <cell r="H76">
            <v>8.8897292321966734</v>
          </cell>
          <cell r="I76">
            <v>9.1457975784683541</v>
          </cell>
          <cell r="J76">
            <v>8.9360716403978273</v>
          </cell>
          <cell r="K76">
            <v>8.2271451487198544</v>
          </cell>
        </row>
        <row r="77">
          <cell r="A77" t="str">
            <v xml:space="preserve">  Gross international reserves  (US$ millions)</v>
          </cell>
          <cell r="E77">
            <v>140.10044937879991</v>
          </cell>
          <cell r="F77">
            <v>113.88491731448669</v>
          </cell>
          <cell r="G77">
            <v>127.25016544644065</v>
          </cell>
          <cell r="H77">
            <v>145.2357342412329</v>
          </cell>
          <cell r="I77">
            <v>167.92131860456351</v>
          </cell>
          <cell r="J77">
            <v>185.9391338181504</v>
          </cell>
          <cell r="K77">
            <v>25.373250850900487</v>
          </cell>
        </row>
        <row r="78">
          <cell r="A78" t="str">
            <v xml:space="preserve">    (In months of import)</v>
          </cell>
          <cell r="E78">
            <v>1.3613991242646013</v>
          </cell>
          <cell r="F78">
            <v>1.5648533704797254</v>
          </cell>
          <cell r="G78">
            <v>1.8195552588032382</v>
          </cell>
          <cell r="H78">
            <v>1.983893654827422</v>
          </cell>
          <cell r="I78">
            <v>2.1651802880799331</v>
          </cell>
          <cell r="J78">
            <v>2.2492054470151013</v>
          </cell>
          <cell r="K78">
            <v>0.25580007590916493</v>
          </cell>
        </row>
        <row r="79">
          <cell r="A79" t="str">
            <v xml:space="preserve">  Change in NIR (US$ millions)</v>
          </cell>
          <cell r="D79">
            <v>51.559999999999995</v>
          </cell>
          <cell r="E79">
            <v>-225.80509619136225</v>
          </cell>
          <cell r="F79">
            <v>-26.233794692805532</v>
          </cell>
          <cell r="G79">
            <v>13.365248131862181</v>
          </cell>
          <cell r="H79">
            <v>17.98556879680131</v>
          </cell>
          <cell r="I79">
            <v>22.685584371850375</v>
          </cell>
          <cell r="J79">
            <v>18.017815216301056</v>
          </cell>
          <cell r="K79">
            <v>-152.34229039557138</v>
          </cell>
        </row>
        <row r="81">
          <cell r="A81" t="str">
            <v>Memorandum items:</v>
          </cell>
        </row>
        <row r="83">
          <cell r="A83" t="str">
            <v xml:space="preserve">  Nominal GDP (Lei billions)</v>
          </cell>
          <cell r="D83">
            <v>10.118517443956886</v>
          </cell>
          <cell r="E83">
            <v>10.121128308888775</v>
          </cell>
          <cell r="F83">
            <v>12.965024518876309</v>
          </cell>
          <cell r="G83">
            <v>14.589352787543007</v>
          </cell>
          <cell r="H83">
            <v>15.572476281726061</v>
          </cell>
          <cell r="I83">
            <v>16.753139992632992</v>
          </cell>
          <cell r="J83">
            <v>18.177939571815816</v>
          </cell>
          <cell r="K83">
            <v>19.647265430095146</v>
          </cell>
        </row>
        <row r="84">
          <cell r="A84" t="str">
            <v xml:space="preserve">  Nominal GDP (US$ millions)</v>
          </cell>
          <cell r="D84">
            <v>2190.1552908997587</v>
          </cell>
          <cell r="E84">
            <v>1884.7538750258425</v>
          </cell>
          <cell r="F84">
            <v>1515.6664148765346</v>
          </cell>
          <cell r="G84">
            <v>1522.9124508770492</v>
          </cell>
          <cell r="H84">
            <v>1595.7068075202985</v>
          </cell>
          <cell r="I84">
            <v>1687.2746036013807</v>
          </cell>
          <cell r="J84">
            <v>1796.2033034309898</v>
          </cell>
          <cell r="K84">
            <v>1950.9806998696376</v>
          </cell>
        </row>
        <row r="85">
          <cell r="A85" t="str">
            <v xml:space="preserve">  Average exchange rate (Lei/US$)</v>
          </cell>
          <cell r="D85">
            <v>4.62</v>
          </cell>
          <cell r="E85">
            <v>5.37</v>
          </cell>
          <cell r="F85">
            <v>8.554009240834457</v>
          </cell>
          <cell r="G85">
            <v>9.5799024948157463</v>
          </cell>
          <cell r="H85">
            <v>9.75898342247811</v>
          </cell>
          <cell r="I85">
            <v>9.9291128763951502</v>
          </cell>
          <cell r="J85">
            <v>10.120201614757923</v>
          </cell>
          <cell r="K85">
            <v>10.070456069302969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4" refreshError="1">
        <row r="1">
          <cell r="A1" t="str">
            <v>Table 9. Moldova:  Difference Between Current Simulation Output and Baseline Scenario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 xml:space="preserve">  Real GDP growth</v>
          </cell>
          <cell r="D11">
            <v>3.0621206510872412E-3</v>
          </cell>
          <cell r="E11">
            <v>-8.2960501030305167E-2</v>
          </cell>
          <cell r="F11">
            <v>-5.9856296690079853</v>
          </cell>
          <cell r="G11">
            <v>1.4172230582840006</v>
          </cell>
          <cell r="H11">
            <v>-1.8237509137076335</v>
          </cell>
          <cell r="I11">
            <v>-0.90074252495273566</v>
          </cell>
          <cell r="J11">
            <v>-0.21038091794709501</v>
          </cell>
          <cell r="K11">
            <v>19.416209548599262</v>
          </cell>
        </row>
        <row r="12">
          <cell r="A12" t="str">
            <v xml:space="preserve">    Main components: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 xml:space="preserve">      Private consumption</v>
          </cell>
          <cell r="D13" t="str">
            <v/>
          </cell>
          <cell r="E13">
            <v>-3.5527136788005009E-15</v>
          </cell>
          <cell r="F13">
            <v>0.13713457941648688</v>
          </cell>
          <cell r="G13">
            <v>8.3270167946986398</v>
          </cell>
          <cell r="H13">
            <v>0.1759024569464529</v>
          </cell>
          <cell r="I13">
            <v>6.7479763404812427</v>
          </cell>
          <cell r="J13">
            <v>0.73975821137832742</v>
          </cell>
          <cell r="K13">
            <v>-2.1288339824926394</v>
          </cell>
        </row>
        <row r="14">
          <cell r="A14" t="str">
            <v xml:space="preserve">      Public consumption</v>
          </cell>
          <cell r="D14" t="str">
            <v/>
          </cell>
          <cell r="E14">
            <v>14.392047724672864</v>
          </cell>
          <cell r="F14">
            <v>-9.6870768714160214</v>
          </cell>
          <cell r="G14">
            <v>0.67290971676656763</v>
          </cell>
          <cell r="H14">
            <v>-3.3420618566172733</v>
          </cell>
          <cell r="I14">
            <v>-1.1797672501061784</v>
          </cell>
          <cell r="J14">
            <v>-0.25052927916635603</v>
          </cell>
          <cell r="K14" t="str">
            <v/>
          </cell>
        </row>
        <row r="15">
          <cell r="A15" t="str">
            <v xml:space="preserve">      Total investments (excluding stocks)</v>
          </cell>
          <cell r="D15" t="str">
            <v/>
          </cell>
          <cell r="E15">
            <v>5.5772484427668685</v>
          </cell>
          <cell r="F15">
            <v>-36.433510758961262</v>
          </cell>
          <cell r="G15">
            <v>-35.327063515185706</v>
          </cell>
          <cell r="H15">
            <v>-9.0617616631266671</v>
          </cell>
          <cell r="I15">
            <v>-8.0314933491818721</v>
          </cell>
          <cell r="J15">
            <v>2.0547489081473858</v>
          </cell>
          <cell r="K15" t="str">
            <v/>
          </cell>
        </row>
        <row r="16">
          <cell r="A16" t="str">
            <v xml:space="preserve">      Export of goods and services</v>
          </cell>
          <cell r="D16" t="str">
            <v/>
          </cell>
          <cell r="E16">
            <v>4.3406495849400279</v>
          </cell>
          <cell r="F16">
            <v>-26.856899703702098</v>
          </cell>
          <cell r="G16">
            <v>-7.019227780730696</v>
          </cell>
          <cell r="H16">
            <v>2.7677377918799984E-2</v>
          </cell>
          <cell r="I16">
            <v>-1.7755293387436755</v>
          </cell>
          <cell r="J16">
            <v>-1.8119556684892402E-2</v>
          </cell>
          <cell r="K16" t="str">
            <v/>
          </cell>
        </row>
        <row r="17">
          <cell r="A17" t="str">
            <v xml:space="preserve">      Import of goods and services</v>
          </cell>
          <cell r="D17" t="str">
            <v/>
          </cell>
          <cell r="E17">
            <v>7.6892194640908453</v>
          </cell>
          <cell r="F17">
            <v>-28.278268233849538</v>
          </cell>
          <cell r="G17">
            <v>-9.8933475824764088</v>
          </cell>
          <cell r="H17">
            <v>-2.9737275205556246</v>
          </cell>
          <cell r="I17">
            <v>2.0102759385799196</v>
          </cell>
          <cell r="J17">
            <v>1.5156915457013476</v>
          </cell>
          <cell r="K17" t="str">
            <v/>
          </cell>
        </row>
        <row r="18">
          <cell r="A18" t="str">
            <v xml:space="preserve">  Long-term real GDP growth</v>
          </cell>
          <cell r="D18" t="str">
            <v/>
          </cell>
          <cell r="E18" t="e">
            <v>#VALUE!</v>
          </cell>
          <cell r="F18">
            <v>-1.5</v>
          </cell>
          <cell r="G18">
            <v>-3</v>
          </cell>
          <cell r="H18">
            <v>-4</v>
          </cell>
          <cell r="I18">
            <v>-3.833333333333333</v>
          </cell>
          <cell r="J18">
            <v>-2.833333333333333</v>
          </cell>
          <cell r="K18">
            <v>0.16666666666666696</v>
          </cell>
        </row>
        <row r="19">
          <cell r="A19" t="str">
            <v xml:space="preserve">  Total factor productivity</v>
          </cell>
          <cell r="D19" t="str">
            <v/>
          </cell>
          <cell r="E19">
            <v>0</v>
          </cell>
          <cell r="F19">
            <v>-0.5</v>
          </cell>
          <cell r="G19">
            <v>-0.5</v>
          </cell>
          <cell r="H19">
            <v>-1</v>
          </cell>
          <cell r="I19">
            <v>-0.5</v>
          </cell>
          <cell r="J19">
            <v>0</v>
          </cell>
          <cell r="K19" t="str">
            <v/>
          </cell>
        </row>
        <row r="20"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>Key prices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 xml:space="preserve">  Consumer prices (average)</v>
          </cell>
          <cell r="D23">
            <v>2.7167550553343744E-2</v>
          </cell>
          <cell r="E23">
            <v>4.2348248280088541E-3</v>
          </cell>
          <cell r="F23">
            <v>22.299999999999997</v>
          </cell>
          <cell r="G23">
            <v>8.9999999999999858</v>
          </cell>
          <cell r="H23">
            <v>4.4408920985006262E-15</v>
          </cell>
          <cell r="I23">
            <v>-1.9999999999999973</v>
          </cell>
          <cell r="J23">
            <v>-4.0000000000000036</v>
          </cell>
          <cell r="K23">
            <v>-4.0000000000000036</v>
          </cell>
        </row>
        <row r="24">
          <cell r="A24" t="str">
            <v xml:space="preserve">  Consumer prices (end-of period)</v>
          </cell>
          <cell r="D24" t="str">
            <v/>
          </cell>
          <cell r="E24">
            <v>0</v>
          </cell>
          <cell r="F24">
            <v>28.764353700097381</v>
          </cell>
          <cell r="G24">
            <v>4.1657258974937772</v>
          </cell>
          <cell r="H24">
            <v>-1.0243902439024355</v>
          </cell>
          <cell r="I24">
            <v>-3.0243902439024195</v>
          </cell>
          <cell r="J24">
            <v>-4.0000000000000258</v>
          </cell>
          <cell r="K24" t="str">
            <v/>
          </cell>
        </row>
        <row r="25">
          <cell r="A25" t="str">
            <v xml:space="preserve">  GDP deflator</v>
          </cell>
          <cell r="D25">
            <v>5.2727639862322206E-3</v>
          </cell>
          <cell r="E25">
            <v>1.9553871100103279</v>
          </cell>
          <cell r="F25">
            <v>17.074561574512032</v>
          </cell>
          <cell r="G25">
            <v>3.7207233172277689</v>
          </cell>
          <cell r="H25">
            <v>-3.0204596794489946</v>
          </cell>
          <cell r="I25">
            <v>-1.7794940116059088</v>
          </cell>
          <cell r="J25">
            <v>-3.5395748871377863</v>
          </cell>
          <cell r="K25">
            <v>25.07930497782721</v>
          </cell>
        </row>
        <row r="26">
          <cell r="A26" t="str">
            <v xml:space="preserve">  Terms of trade</v>
          </cell>
          <cell r="D26" t="str">
            <v/>
          </cell>
          <cell r="E26">
            <v>-1.1066628451556371</v>
          </cell>
          <cell r="F26">
            <v>-5.2342016421380366</v>
          </cell>
          <cell r="G26">
            <v>-2.1878040596602144</v>
          </cell>
          <cell r="H26">
            <v>-3.1732441712705173</v>
          </cell>
          <cell r="I26">
            <v>0</v>
          </cell>
          <cell r="J26">
            <v>0</v>
          </cell>
          <cell r="K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>Saving-investment balance (domestic)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 xml:space="preserve">  Foreign saving</v>
          </cell>
          <cell r="D30" t="str">
            <v/>
          </cell>
          <cell r="E30">
            <v>-1.0181482193971689</v>
          </cell>
          <cell r="F30">
            <v>-1.427834284006547</v>
          </cell>
          <cell r="G30">
            <v>-3.584268698475805</v>
          </cell>
          <cell r="H30">
            <v>-3.291468038779545</v>
          </cell>
          <cell r="I30">
            <v>-1.1378161982764006</v>
          </cell>
          <cell r="J30">
            <v>-0.19077907574748565</v>
          </cell>
          <cell r="K30">
            <v>5.6966972617377429</v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 xml:space="preserve">  Domestic saving</v>
          </cell>
          <cell r="D32" t="str">
            <v/>
          </cell>
          <cell r="E32">
            <v>5.206718169337119</v>
          </cell>
          <cell r="F32">
            <v>-1.9615472990204417</v>
          </cell>
          <cell r="G32">
            <v>-7.7238085902769829</v>
          </cell>
          <cell r="H32">
            <v>-9.8673103245713207</v>
          </cell>
          <cell r="I32">
            <v>-14.694727614575132</v>
          </cell>
          <cell r="J32">
            <v>-15.270290230058974</v>
          </cell>
          <cell r="K32">
            <v>-5.1580087326667385</v>
          </cell>
        </row>
        <row r="33">
          <cell r="A33" t="str">
            <v xml:space="preserve">    Public</v>
          </cell>
          <cell r="D33" t="str">
            <v/>
          </cell>
          <cell r="E33">
            <v>6.1108732258187626</v>
          </cell>
          <cell r="F33">
            <v>5.2323831939335523</v>
          </cell>
          <cell r="G33">
            <v>-5.6412414057050357</v>
          </cell>
          <cell r="H33">
            <v>-7.0249915588566179</v>
          </cell>
          <cell r="I33">
            <v>-12.374546119908928</v>
          </cell>
          <cell r="J33">
            <v>-11.715070296154785</v>
          </cell>
          <cell r="K33">
            <v>11.615229550769804</v>
          </cell>
        </row>
        <row r="34">
          <cell r="A34" t="str">
            <v xml:space="preserve">    Private</v>
          </cell>
          <cell r="D34" t="str">
            <v/>
          </cell>
          <cell r="E34">
            <v>-0.90415505648164451</v>
          </cell>
          <cell r="F34">
            <v>-7.193930492953994</v>
          </cell>
          <cell r="G34">
            <v>-2.0825671845719471</v>
          </cell>
          <cell r="H34">
            <v>-2.8423187657147029</v>
          </cell>
          <cell r="I34">
            <v>-2.3201814946662047</v>
          </cell>
          <cell r="J34">
            <v>-3.5552199339041879</v>
          </cell>
          <cell r="K34">
            <v>-16.773238283436541</v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A36" t="str">
            <v xml:space="preserve">  Investment</v>
          </cell>
          <cell r="D36" t="str">
            <v/>
          </cell>
          <cell r="E36">
            <v>4.18856994993995</v>
          </cell>
          <cell r="F36">
            <v>-3.3893815830269887</v>
          </cell>
          <cell r="G36">
            <v>-11.308077288752788</v>
          </cell>
          <cell r="H36">
            <v>-13.158778363350866</v>
          </cell>
          <cell r="I36">
            <v>-15.832543812851533</v>
          </cell>
          <cell r="J36">
            <v>-15.461069305806458</v>
          </cell>
          <cell r="K36">
            <v>0.53868852907100506</v>
          </cell>
        </row>
        <row r="37">
          <cell r="A37" t="str">
            <v xml:space="preserve">    Public</v>
          </cell>
          <cell r="D37" t="str">
            <v/>
          </cell>
          <cell r="E37">
            <v>0.40174791734217008</v>
          </cell>
          <cell r="F37">
            <v>0.40177372034653569</v>
          </cell>
          <cell r="G37">
            <v>0.40177372038326231</v>
          </cell>
          <cell r="H37">
            <v>0.40177372039787507</v>
          </cell>
          <cell r="I37">
            <v>0.40177372042269277</v>
          </cell>
          <cell r="J37">
            <v>0.4017737204089924</v>
          </cell>
          <cell r="K37">
            <v>0.4017737248050961</v>
          </cell>
        </row>
        <row r="38">
          <cell r="A38" t="str">
            <v xml:space="preserve">    Private</v>
          </cell>
          <cell r="D38" t="str">
            <v/>
          </cell>
          <cell r="E38">
            <v>3.7868220325977759</v>
          </cell>
          <cell r="F38">
            <v>-3.7911553033735252</v>
          </cell>
          <cell r="G38">
            <v>-11.709851009136052</v>
          </cell>
          <cell r="H38">
            <v>-13.560552083748739</v>
          </cell>
          <cell r="I38">
            <v>-16.234317533274226</v>
          </cell>
          <cell r="J38">
            <v>-15.862843026215451</v>
          </cell>
          <cell r="K38">
            <v>0.13691480426590877</v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A40" t="str">
            <v>Saving-investment balance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A42" t="str">
            <v xml:space="preserve">  Foreign saving 1/</v>
          </cell>
          <cell r="D42" t="str">
            <v/>
          </cell>
          <cell r="E42">
            <v>-2.229782582049582</v>
          </cell>
          <cell r="F42">
            <v>-1.8616392268080908</v>
          </cell>
          <cell r="G42">
            <v>-1.9268643641285479</v>
          </cell>
          <cell r="H42">
            <v>-2.3005940259942239</v>
          </cell>
          <cell r="I42">
            <v>-0.77783482981664154</v>
          </cell>
          <cell r="J42">
            <v>-0.68224358717868139</v>
          </cell>
          <cell r="K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A44" t="str">
            <v xml:space="preserve">  National saving</v>
          </cell>
          <cell r="D44" t="str">
            <v/>
          </cell>
          <cell r="E44">
            <v>6.4183525319895303</v>
          </cell>
          <cell r="F44">
            <v>-1.5277423562188943</v>
          </cell>
          <cell r="G44">
            <v>-9.3812129246242417</v>
          </cell>
          <cell r="H44">
            <v>-10.858184337356645</v>
          </cell>
          <cell r="I44">
            <v>-15.054708983034889</v>
          </cell>
          <cell r="J44">
            <v>-14.778825718627768</v>
          </cell>
          <cell r="K44">
            <v>0</v>
          </cell>
        </row>
        <row r="45">
          <cell r="A45" t="str">
            <v xml:space="preserve">    Public</v>
          </cell>
          <cell r="D45" t="str">
            <v/>
          </cell>
          <cell r="E45">
            <v>0.917818539120838</v>
          </cell>
          <cell r="F45">
            <v>-0.86082037144838797</v>
          </cell>
          <cell r="G45">
            <v>-12.248973903628718</v>
          </cell>
          <cell r="H45">
            <v>-13.68467360572544</v>
          </cell>
          <cell r="I45">
            <v>-18.604663605483516</v>
          </cell>
          <cell r="J45">
            <v>-17.342242720797557</v>
          </cell>
          <cell r="K45" t="str">
            <v/>
          </cell>
        </row>
        <row r="46">
          <cell r="A46" t="str">
            <v xml:space="preserve">    Private</v>
          </cell>
          <cell r="D46" t="str">
            <v/>
          </cell>
          <cell r="E46">
            <v>5.5005339928686912</v>
          </cell>
          <cell r="F46">
            <v>-0.66692198477050546</v>
          </cell>
          <cell r="G46">
            <v>2.8677609790044762</v>
          </cell>
          <cell r="H46">
            <v>2.8264892683687943</v>
          </cell>
          <cell r="I46">
            <v>3.5499546224486274</v>
          </cell>
          <cell r="J46">
            <v>2.5634170021697891</v>
          </cell>
          <cell r="K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A48" t="str">
            <v xml:space="preserve">  Fixed investment</v>
          </cell>
          <cell r="D48" t="str">
            <v/>
          </cell>
          <cell r="E48">
            <v>4.2646798140807682</v>
          </cell>
          <cell r="F48">
            <v>-3.624811676175387</v>
          </cell>
          <cell r="G48">
            <v>-11.513647106747843</v>
          </cell>
          <cell r="H48">
            <v>-13.48701866349608</v>
          </cell>
          <cell r="I48">
            <v>-16.19957236984914</v>
          </cell>
          <cell r="J48">
            <v>-15.818376875541766</v>
          </cell>
          <cell r="K48">
            <v>0</v>
          </cell>
        </row>
        <row r="49">
          <cell r="A49" t="str">
            <v xml:space="preserve">    Public</v>
          </cell>
          <cell r="D49" t="str">
            <v/>
          </cell>
          <cell r="E49">
            <v>0.40174791734217008</v>
          </cell>
          <cell r="F49">
            <v>0.40177372034653569</v>
          </cell>
          <cell r="G49">
            <v>0.40177372038326231</v>
          </cell>
          <cell r="H49">
            <v>0.40177372039787507</v>
          </cell>
          <cell r="I49">
            <v>0.40177372042269277</v>
          </cell>
          <cell r="J49">
            <v>0.4017737204089924</v>
          </cell>
          <cell r="K49" t="str">
            <v/>
          </cell>
        </row>
        <row r="50">
          <cell r="A50" t="str">
            <v xml:space="preserve">    Private</v>
          </cell>
          <cell r="D50" t="str">
            <v/>
          </cell>
          <cell r="E50">
            <v>3.8629318967385977</v>
          </cell>
          <cell r="F50">
            <v>-4.0265853965219236</v>
          </cell>
          <cell r="G50">
            <v>-11.915420827131104</v>
          </cell>
          <cell r="H50">
            <v>-13.888792383893955</v>
          </cell>
          <cell r="I50">
            <v>-16.601346090271832</v>
          </cell>
          <cell r="J50">
            <v>-16.220150595950759</v>
          </cell>
          <cell r="K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A52" t="str">
            <v xml:space="preserve">  Changes in stocks</v>
          </cell>
          <cell r="D52" t="str">
            <v/>
          </cell>
          <cell r="E52">
            <v>-7.6109864140825323E-2</v>
          </cell>
          <cell r="F52">
            <v>0.23543009314839924</v>
          </cell>
          <cell r="G52">
            <v>0.20556981799505358</v>
          </cell>
          <cell r="H52">
            <v>0.32824030014521455</v>
          </cell>
          <cell r="I52">
            <v>0.36702855699761239</v>
          </cell>
          <cell r="J52">
            <v>0.35730756973531408</v>
          </cell>
          <cell r="K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A54" t="str">
            <v>Monetary indicators</v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A56" t="str">
            <v xml:space="preserve">  Reserve money</v>
          </cell>
          <cell r="D56" t="str">
            <v/>
          </cell>
          <cell r="E56">
            <v>-5.3445926084272344E-2</v>
          </cell>
          <cell r="F56">
            <v>6.2309425647690801</v>
          </cell>
          <cell r="G56">
            <v>10.713585338100472</v>
          </cell>
          <cell r="H56">
            <v>-1.8279290552090757</v>
          </cell>
          <cell r="I56">
            <v>-2.4862320569015921</v>
          </cell>
          <cell r="J56">
            <v>-3.6382272786370962</v>
          </cell>
          <cell r="K56">
            <v>46.161475231551663</v>
          </cell>
        </row>
        <row r="57">
          <cell r="A57" t="str">
            <v xml:space="preserve">    Sources: 2/ 3/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A58" t="str">
            <v xml:space="preserve">      Net foreign assets</v>
          </cell>
          <cell r="D58" t="str">
            <v/>
          </cell>
          <cell r="E58">
            <v>1.2236141659016653E-2</v>
          </cell>
          <cell r="F58">
            <v>-14.220009041510757</v>
          </cell>
          <cell r="G58">
            <v>-11.531683571221295</v>
          </cell>
          <cell r="H58">
            <v>-6.9452531582839043</v>
          </cell>
          <cell r="I58">
            <v>-1.7753897072933515</v>
          </cell>
          <cell r="J58">
            <v>-5.8490124163807602</v>
          </cell>
          <cell r="K58">
            <v>-48.975998840111878</v>
          </cell>
        </row>
        <row r="59">
          <cell r="A59" t="str">
            <v xml:space="preserve">      Net credit to government 4/</v>
          </cell>
          <cell r="D59" t="str">
            <v/>
          </cell>
          <cell r="E59">
            <v>3.0998637128884923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D60" t="str">
            <v/>
          </cell>
          <cell r="E60">
            <v>0.2939525934635645</v>
          </cell>
          <cell r="F60">
            <v>20.450951606279848</v>
          </cell>
          <cell r="G60">
            <v>22.245268909321773</v>
          </cell>
          <cell r="H60">
            <v>5.1173241030748313</v>
          </cell>
          <cell r="I60">
            <v>-0.71084234960825654</v>
          </cell>
          <cell r="J60">
            <v>2.2107851377436831</v>
          </cell>
          <cell r="K60">
            <v>63.029535580713024</v>
          </cell>
        </row>
        <row r="61">
          <cell r="A61" t="str">
            <v xml:space="preserve">      Other domestic assets</v>
          </cell>
          <cell r="D61" t="str">
            <v/>
          </cell>
          <cell r="E61">
            <v>-3.4594983740953467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32.107938490950957</v>
          </cell>
        </row>
        <row r="62">
          <cell r="A62" t="str">
            <v xml:space="preserve">  Ruble broad money</v>
          </cell>
          <cell r="D62" t="str">
            <v/>
          </cell>
          <cell r="E62">
            <v>0</v>
          </cell>
          <cell r="F62">
            <v>6.2309425647691015</v>
          </cell>
          <cell r="G62">
            <v>10.713585338100494</v>
          </cell>
          <cell r="H62">
            <v>-1.8279290552092533</v>
          </cell>
          <cell r="I62">
            <v>-2.4862320569013487</v>
          </cell>
          <cell r="J62">
            <v>-3.6382272786372294</v>
          </cell>
          <cell r="K62">
            <v>46.161475231551691</v>
          </cell>
        </row>
        <row r="63">
          <cell r="A63" t="str">
            <v xml:space="preserve">  Velocity (average)</v>
          </cell>
          <cell r="D63" t="str">
            <v/>
          </cell>
          <cell r="E63">
            <v>2.1751027790670499</v>
          </cell>
          <cell r="F63">
            <v>2.396602447616214</v>
          </cell>
          <cell r="G63">
            <v>-4.120763556152462</v>
          </cell>
          <cell r="H63">
            <v>-2.9273056660750751</v>
          </cell>
          <cell r="I63">
            <v>-0.31051923870492049</v>
          </cell>
          <cell r="J63">
            <v>-0.30030219222486609</v>
          </cell>
          <cell r="K63">
            <v>-6.9681308281647647</v>
          </cell>
        </row>
        <row r="64">
          <cell r="A64" t="str">
            <v xml:space="preserve">  Money multiplier (end of period)</v>
          </cell>
          <cell r="D64" t="str">
            <v/>
          </cell>
          <cell r="E64">
            <v>7.2429556824249453E-4</v>
          </cell>
          <cell r="F64">
            <v>7.2429556824249453E-4</v>
          </cell>
          <cell r="G64">
            <v>7.2429556824271657E-4</v>
          </cell>
          <cell r="H64">
            <v>7.2429556824071817E-4</v>
          </cell>
          <cell r="I64">
            <v>7.242955682433827E-4</v>
          </cell>
          <cell r="J64" t="str">
            <v/>
          </cell>
          <cell r="K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A66" t="str">
            <v>General government finances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A68" t="str">
            <v xml:space="preserve">   Total revenue, incl. grants</v>
          </cell>
          <cell r="D68">
            <v>-5.1301431350196935E-3</v>
          </cell>
          <cell r="E68">
            <v>4.642688356465051</v>
          </cell>
          <cell r="F68">
            <v>4.0356697098104846</v>
          </cell>
          <cell r="G68">
            <v>-6.0022829893531338</v>
          </cell>
          <cell r="H68">
            <v>-6.8866070488530511</v>
          </cell>
          <cell r="I68">
            <v>-12.2699921020969</v>
          </cell>
          <cell r="J68">
            <v>-11.539988261750381</v>
          </cell>
          <cell r="K68">
            <v>5.144724355456944</v>
          </cell>
        </row>
        <row r="69">
          <cell r="A69" t="str">
            <v xml:space="preserve">   Total expenditures</v>
          </cell>
          <cell r="D69">
            <v>-8.6868214935904575E-3</v>
          </cell>
          <cell r="E69">
            <v>4.8050380491722322</v>
          </cell>
          <cell r="F69">
            <v>5.8509280399150683</v>
          </cell>
          <cell r="G69">
            <v>7.1536972714255498</v>
          </cell>
          <cell r="H69">
            <v>7.6604818975163695</v>
          </cell>
          <cell r="I69">
            <v>7.1583091145174294</v>
          </cell>
          <cell r="J69">
            <v>6.5849907337076061</v>
          </cell>
          <cell r="K69">
            <v>-1.098257949261118</v>
          </cell>
        </row>
        <row r="70">
          <cell r="A70" t="str">
            <v xml:space="preserve">   Overall balance, incl. grants</v>
          </cell>
          <cell r="D70">
            <v>3.5562858457058866E-3</v>
          </cell>
          <cell r="E70">
            <v>-0.15933381896246246</v>
          </cell>
          <cell r="F70">
            <v>-1.8152583301045768</v>
          </cell>
          <cell r="G70">
            <v>-13.15598026077868</v>
          </cell>
          <cell r="H70">
            <v>-14.547088946369417</v>
          </cell>
          <cell r="I70">
            <v>-19.428301216614329</v>
          </cell>
          <cell r="J70">
            <v>-18.124978995457987</v>
          </cell>
          <cell r="K70">
            <v>6.2429823047180664</v>
          </cell>
        </row>
        <row r="71"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A72" t="str">
            <v>External sector</v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A74" t="str">
            <v xml:space="preserve">  Current account</v>
          </cell>
          <cell r="D74" t="str">
            <v/>
          </cell>
          <cell r="E74">
            <v>2.2297825820495802</v>
          </cell>
          <cell r="F74">
            <v>1.8616392268080926</v>
          </cell>
          <cell r="G74">
            <v>1.9268643641285479</v>
          </cell>
          <cell r="H74">
            <v>2.300594025994223</v>
          </cell>
          <cell r="I74">
            <v>0.77783482981664154</v>
          </cell>
          <cell r="J74">
            <v>0.68224358717867872</v>
          </cell>
          <cell r="K74">
            <v>-3.7015180626662278</v>
          </cell>
        </row>
        <row r="75">
          <cell r="A75" t="str">
            <v xml:space="preserve">  Trade account</v>
          </cell>
          <cell r="D75" t="str">
            <v/>
          </cell>
          <cell r="E75">
            <v>1.0181482193971547</v>
          </cell>
          <cell r="F75">
            <v>1.4278342840065505</v>
          </cell>
          <cell r="G75">
            <v>3.5842686984758174</v>
          </cell>
          <cell r="H75">
            <v>3.2914680387795485</v>
          </cell>
          <cell r="I75">
            <v>1.137816198276397</v>
          </cell>
          <cell r="J75">
            <v>0.19077907574747144</v>
          </cell>
          <cell r="K75">
            <v>-5.6966972617377323</v>
          </cell>
        </row>
        <row r="76">
          <cell r="A76" t="str">
            <v xml:space="preserve">  Capital account</v>
          </cell>
          <cell r="D76" t="str">
            <v/>
          </cell>
          <cell r="E76">
            <v>-2.0516111321717156</v>
          </cell>
          <cell r="F76">
            <v>-3.1683843613189673</v>
          </cell>
          <cell r="G76">
            <v>-2.6637720328808179</v>
          </cell>
          <cell r="H76">
            <v>-2.5862073401987153</v>
          </cell>
          <cell r="I76">
            <v>-0.61794924250111904</v>
          </cell>
          <cell r="J76">
            <v>-1.0781536030194889</v>
          </cell>
          <cell r="K76">
            <v>-4.1758397640231788</v>
          </cell>
        </row>
        <row r="77">
          <cell r="A77" t="str">
            <v xml:space="preserve">  Gross international reserves  (US$ millions)</v>
          </cell>
          <cell r="D77" t="str">
            <v/>
          </cell>
          <cell r="E77">
            <v>-3.7247975392305364</v>
          </cell>
          <cell r="F77">
            <v>-21.813481897250242</v>
          </cell>
          <cell r="G77">
            <v>-38.835421321542341</v>
          </cell>
          <cell r="H77">
            <v>-48.302083664028089</v>
          </cell>
          <cell r="I77">
            <v>-49.032982156352887</v>
          </cell>
          <cell r="J77">
            <v>-59.793949291096851</v>
          </cell>
          <cell r="K77">
            <v>-111.65656904069235</v>
          </cell>
        </row>
        <row r="78">
          <cell r="A78" t="str">
            <v xml:space="preserve">    (In months of import)</v>
          </cell>
          <cell r="D78" t="str">
            <v/>
          </cell>
          <cell r="E78">
            <v>1.8283977948363894E-2</v>
          </cell>
          <cell r="F78">
            <v>0.26485337047972535</v>
          </cell>
          <cell r="G78">
            <v>0.31955525880323821</v>
          </cell>
          <cell r="H78">
            <v>0.28389365482742202</v>
          </cell>
          <cell r="I78">
            <v>0.26518028807993321</v>
          </cell>
          <cell r="J78">
            <v>0.14920544701510119</v>
          </cell>
          <cell r="K78">
            <v>-1.0572934927438449</v>
          </cell>
        </row>
        <row r="79">
          <cell r="A79" t="str">
            <v xml:space="preserve">  Change in NIR (US$ millions)</v>
          </cell>
          <cell r="D79">
            <v>0.55999999999999517</v>
          </cell>
          <cell r="E79">
            <v>-0.70199876668615957</v>
          </cell>
          <cell r="F79">
            <v>-18.106946946618862</v>
          </cell>
          <cell r="G79">
            <v>-17.021939381122486</v>
          </cell>
          <cell r="H79">
            <v>-9.4666623404767378</v>
          </cell>
          <cell r="I79">
            <v>-0.73089848050533845</v>
          </cell>
          <cell r="J79">
            <v>-10.76096713984241</v>
          </cell>
          <cell r="K79">
            <v>-141.59655384089677</v>
          </cell>
        </row>
        <row r="80"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A81" t="str">
            <v>Memorandum items:</v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A83" t="str">
            <v xml:space="preserve">  Nominal GDP (Lei billions)</v>
          </cell>
          <cell r="D83">
            <v>2.0089606674300597E-3</v>
          </cell>
          <cell r="E83">
            <v>0.17376229181084568</v>
          </cell>
          <cell r="F83">
            <v>1.1370579147690432</v>
          </cell>
          <cell r="G83">
            <v>1.9059113045962075</v>
          </cell>
          <cell r="H83">
            <v>1.3930560430356973</v>
          </cell>
          <cell r="I83">
            <v>1.1019462610562023</v>
          </cell>
          <cell r="J83">
            <v>0.57942771612843558</v>
          </cell>
          <cell r="K83">
            <v>7.9208198724770948</v>
          </cell>
        </row>
        <row r="84">
          <cell r="A84" t="str">
            <v xml:space="preserve">  Nominal GDP (US$ millions)</v>
          </cell>
          <cell r="D84">
            <v>2184.991033107874</v>
          </cell>
          <cell r="E84">
            <v>1851.3616261079337</v>
          </cell>
          <cell r="F84">
            <v>1916.2704555937476</v>
          </cell>
          <cell r="G84">
            <v>1882.1204694736477</v>
          </cell>
          <cell r="H84">
            <v>1943.1965190223502</v>
          </cell>
          <cell r="I84">
            <v>1976.7001699132179</v>
          </cell>
          <cell r="J84">
            <v>2057.0737625001061</v>
          </cell>
          <cell r="K84">
            <v>1926.9555004815588</v>
          </cell>
        </row>
        <row r="85">
          <cell r="A85" t="str">
            <v xml:space="preserve">  Average exchange rate (Lei/US$)</v>
          </cell>
          <cell r="D85">
            <v>4.63</v>
          </cell>
          <cell r="E85">
            <v>5.3730000000000002</v>
          </cell>
          <cell r="F85">
            <v>6.1723889598049588</v>
          </cell>
          <cell r="G85">
            <v>6.7389105472583486</v>
          </cell>
          <cell r="H85">
            <v>7.2969563808318432</v>
          </cell>
          <cell r="I85">
            <v>7.9178390176715148</v>
          </cell>
          <cell r="J85">
            <v>8.5551194986312371</v>
          </cell>
          <cell r="K85">
            <v>6.0854781310142014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5" refreshError="1">
        <row r="1">
          <cell r="A1" t="str">
            <v>Table 3. Tajikistan:  Simulation Output of Financial Programming Model</v>
          </cell>
        </row>
        <row r="2">
          <cell r="A2" t="str">
            <v>(In millions of TR,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16736.389883289456</v>
          </cell>
          <cell r="E10">
            <v>16851.67101707793</v>
          </cell>
          <cell r="F10">
            <v>19559.504768640159</v>
          </cell>
          <cell r="G10">
            <v>21637.328782293618</v>
          </cell>
          <cell r="H10">
            <v>24148.152111368472</v>
          </cell>
          <cell r="I10">
            <v>26500.515169154216</v>
          </cell>
          <cell r="J10">
            <v>29611.516945782765</v>
          </cell>
          <cell r="K10">
            <v>19347.154321906841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10116.508483289455</v>
          </cell>
          <cell r="E11">
            <v>9947.3660170779294</v>
          </cell>
          <cell r="F11">
            <v>11827.966604107265</v>
          </cell>
          <cell r="G11">
            <v>12683.441482946799</v>
          </cell>
          <cell r="H11">
            <v>14179.420238690363</v>
          </cell>
          <cell r="I11">
            <v>15651.19373157679</v>
          </cell>
          <cell r="J11">
            <v>17598.511855687382</v>
          </cell>
          <cell r="K11">
            <v>11726.445557618052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6619.8814000000002</v>
          </cell>
          <cell r="E12">
            <v>6904.3050000000003</v>
          </cell>
          <cell r="F12">
            <v>7731.5381645328935</v>
          </cell>
          <cell r="G12">
            <v>8953.8872993468194</v>
          </cell>
          <cell r="H12">
            <v>9968.7318726781086</v>
          </cell>
          <cell r="I12">
            <v>10849.321437577426</v>
          </cell>
          <cell r="J12">
            <v>12013.005090095381</v>
          </cell>
          <cell r="K12">
            <v>7620.7087642887882</v>
          </cell>
        </row>
        <row r="13">
          <cell r="A13" t="str">
            <v>Total expenditures</v>
          </cell>
          <cell r="C13" t="str">
            <v>END</v>
          </cell>
          <cell r="D13">
            <v>16366.29895760426</v>
          </cell>
          <cell r="E13">
            <v>16851.67101707793</v>
          </cell>
          <cell r="F13">
            <v>19559.504768890889</v>
          </cell>
          <cell r="G13">
            <v>21637.328782589106</v>
          </cell>
          <cell r="H13">
            <v>24148.152111368476</v>
          </cell>
          <cell r="I13">
            <v>26500.515169180646</v>
          </cell>
          <cell r="J13">
            <v>29611.516945715171</v>
          </cell>
          <cell r="K13">
            <v>23376.701210171504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6490.0608063506497</v>
          </cell>
          <cell r="E14">
            <v>7653.5251070779304</v>
          </cell>
          <cell r="F14">
            <v>8902.2737960391787</v>
          </cell>
          <cell r="G14">
            <v>8540.7490098793587</v>
          </cell>
          <cell r="H14">
            <v>9108.7085333461073</v>
          </cell>
          <cell r="I14">
            <v>9271.0085471441544</v>
          </cell>
          <cell r="J14">
            <v>10342.492053218608</v>
          </cell>
          <cell r="K14">
            <v>11769.382292335273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1875</v>
          </cell>
          <cell r="F15">
            <v>2229.4783709207345</v>
          </cell>
          <cell r="G15">
            <v>2390.728635067725</v>
          </cell>
          <cell r="H15">
            <v>2672.7088258238509</v>
          </cell>
          <cell r="I15">
            <v>2950.1265155343185</v>
          </cell>
          <cell r="J15">
            <v>3317.1806157291676</v>
          </cell>
          <cell r="K15">
            <v>2957.4103209882469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1979.7</v>
          </cell>
          <cell r="E16">
            <v>2397.9</v>
          </cell>
          <cell r="F16">
            <v>2411.8916457082646</v>
          </cell>
          <cell r="G16">
            <v>3399.5677114441683</v>
          </cell>
          <cell r="H16">
            <v>4180.5463051502393</v>
          </cell>
          <cell r="I16">
            <v>5122.7268510570866</v>
          </cell>
          <cell r="J16">
            <v>5768.4017259495704</v>
          </cell>
          <cell r="K16">
            <v>2393.7495959090484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</v>
          </cell>
          <cell r="E17">
            <v>162.5</v>
          </cell>
          <cell r="F17">
            <v>193.22145882244396</v>
          </cell>
          <cell r="G17">
            <v>207.19648171122989</v>
          </cell>
          <cell r="H17">
            <v>231.6347649047336</v>
          </cell>
          <cell r="I17">
            <v>255.67763134663502</v>
          </cell>
          <cell r="J17">
            <v>287.48898669632854</v>
          </cell>
          <cell r="K17">
            <v>191.56301222529495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419.94769948669068</v>
          </cell>
          <cell r="E18">
            <v>450</v>
          </cell>
          <cell r="F18">
            <v>517.63314745262664</v>
          </cell>
          <cell r="G18">
            <v>544.33814187612154</v>
          </cell>
          <cell r="H18">
            <v>570.75232686371953</v>
          </cell>
          <cell r="I18">
            <v>597.10892210478653</v>
          </cell>
          <cell r="J18">
            <v>637.87847213088457</v>
          </cell>
          <cell r="K18">
            <v>518.72009007627764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4578.3904517669171</v>
          </cell>
          <cell r="E19">
            <v>4312.7459100000005</v>
          </cell>
          <cell r="F19">
            <v>5305.0063499476382</v>
          </cell>
          <cell r="G19">
            <v>6554.7488026105011</v>
          </cell>
          <cell r="H19">
            <v>7383.8013552798247</v>
          </cell>
          <cell r="I19">
            <v>8303.8667019936638</v>
          </cell>
          <cell r="J19">
            <v>9258.0750919906113</v>
          </cell>
          <cell r="K19">
            <v>5545.8758986373641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10438.461469661877</v>
          </cell>
          <cell r="E22">
            <v>10828.53801707793</v>
          </cell>
          <cell r="F22">
            <v>12732.410468477028</v>
          </cell>
          <cell r="G22">
            <v>13698.800677065663</v>
          </cell>
          <cell r="H22">
            <v>15198.308418069977</v>
          </cell>
          <cell r="I22">
            <v>16640.236831856342</v>
          </cell>
          <cell r="J22">
            <v>18568.543813013534</v>
          </cell>
          <cell r="K22">
            <v>12644.667094684037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7705.0721464745429</v>
          </cell>
          <cell r="E23">
            <v>8705.5380170779299</v>
          </cell>
          <cell r="F23">
            <v>10037.019594828413</v>
          </cell>
          <cell r="G23">
            <v>9529.9270084708005</v>
          </cell>
          <cell r="H23">
            <v>10338.762856123081</v>
          </cell>
          <cell r="I23">
            <v>10473.436277328663</v>
          </cell>
          <cell r="J23">
            <v>11796.757977890535</v>
          </cell>
          <cell r="K23">
            <v>13251.95081335151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1.8465391480296811</v>
          </cell>
          <cell r="E24">
            <v>1.9717263142484485</v>
          </cell>
          <cell r="F24">
            <v>1.8837727249807386</v>
          </cell>
          <cell r="G24">
            <v>1.8852333635306158</v>
          </cell>
          <cell r="H24">
            <v>1.8450343536454341</v>
          </cell>
          <cell r="I24">
            <v>1.8418250660808793</v>
          </cell>
          <cell r="J24">
            <v>1.8342549814789424</v>
          </cell>
          <cell r="K24">
            <v>1.9037015328979101</v>
          </cell>
        </row>
        <row r="25">
          <cell r="A25" t="str">
            <v>Incremental capital-output ratio (ICOR)</v>
          </cell>
          <cell r="E25">
            <v>-2.7594067525678718</v>
          </cell>
          <cell r="F25">
            <v>21.3236262912272</v>
          </cell>
          <cell r="G25">
            <v>232.37988353070034</v>
          </cell>
          <cell r="H25">
            <v>6.8745380517796866</v>
          </cell>
          <cell r="I25">
            <v>7.4960799491818477</v>
          </cell>
          <cell r="J25">
            <v>7.1159627003729096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-1273.8479999999995</v>
          </cell>
          <cell r="E29">
            <v>-1710.3870899999999</v>
          </cell>
          <cell r="F29">
            <v>-1525.3630266999635</v>
          </cell>
          <cell r="G29">
            <v>-1277.7837819640672</v>
          </cell>
          <cell r="H29">
            <v>-1426.9035397602693</v>
          </cell>
          <cell r="I29">
            <v>-1342.7349888255844</v>
          </cell>
          <cell r="J29">
            <v>-1516.1486946361274</v>
          </cell>
          <cell r="K29">
            <v>-1495.7826958726819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4578.3904517669171</v>
          </cell>
          <cell r="E30">
            <v>4312.7459100000005</v>
          </cell>
          <cell r="F30">
            <v>5305.0063499476382</v>
          </cell>
          <cell r="G30">
            <v>6554.7488026105011</v>
          </cell>
          <cell r="H30">
            <v>7383.8013552798247</v>
          </cell>
          <cell r="I30">
            <v>8303.8667019936638</v>
          </cell>
          <cell r="J30">
            <v>9258.0750919906113</v>
          </cell>
          <cell r="K30">
            <v>5545.8758986373641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6619.8814000000002</v>
          </cell>
          <cell r="E31">
            <v>6904.3050000000003</v>
          </cell>
          <cell r="F31">
            <v>7731.5381645328935</v>
          </cell>
          <cell r="G31">
            <v>8953.8872993468194</v>
          </cell>
          <cell r="H31">
            <v>9968.7318726781086</v>
          </cell>
          <cell r="I31">
            <v>10849.321437577426</v>
          </cell>
          <cell r="J31">
            <v>12013.005090095381</v>
          </cell>
          <cell r="K31">
            <v>7620.7087642887882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-113.42509026614555</v>
          </cell>
          <cell r="E32">
            <v>-440.58600000000001</v>
          </cell>
          <cell r="F32">
            <v>-549.34261742264141</v>
          </cell>
          <cell r="G32">
            <v>-576.8507428453147</v>
          </cell>
          <cell r="H32">
            <v>-680.80603033161083</v>
          </cell>
          <cell r="I32">
            <v>-792.57568566891871</v>
          </cell>
          <cell r="J32">
            <v>-917.10881025326876</v>
          </cell>
          <cell r="K32">
            <v>-652.36325564472247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797.94900428066251</v>
          </cell>
          <cell r="E33">
            <v>1321.758</v>
          </cell>
          <cell r="F33">
            <v>1450.5114055541653</v>
          </cell>
          <cell r="G33">
            <v>1698.2054579091039</v>
          </cell>
          <cell r="H33">
            <v>1838.8330079696245</v>
          </cell>
          <cell r="I33">
            <v>1995.2954324532218</v>
          </cell>
          <cell r="J33">
            <v>2155.8901136550717</v>
          </cell>
          <cell r="K33">
            <v>1533.5404890155789</v>
          </cell>
        </row>
        <row r="34">
          <cell r="A34" t="str">
            <v>Capital account</v>
          </cell>
          <cell r="C34" t="str">
            <v>EXOG</v>
          </cell>
          <cell r="D34">
            <v>1509.9779999999996</v>
          </cell>
          <cell r="E34">
            <v>500.9081475372152</v>
          </cell>
          <cell r="F34">
            <v>1475.2009613933851</v>
          </cell>
          <cell r="G34">
            <v>1482.5603203968367</v>
          </cell>
          <cell r="H34">
            <v>1627.2212729255009</v>
          </cell>
          <cell r="I34">
            <v>1528.1429304106025</v>
          </cell>
          <cell r="J34">
            <v>1762.354616718035</v>
          </cell>
          <cell r="K34">
            <v>1454.4292733123925</v>
          </cell>
        </row>
        <row r="35">
          <cell r="A35" t="str">
            <v xml:space="preserve">   NFPS financing </v>
          </cell>
          <cell r="B35" t="str">
            <v>CFCG</v>
          </cell>
          <cell r="C35" t="str">
            <v>EXOG</v>
          </cell>
          <cell r="D35">
            <v>244.72734040573235</v>
          </cell>
          <cell r="E35">
            <v>-288</v>
          </cell>
          <cell r="F35">
            <v>407.37767134712726</v>
          </cell>
          <cell r="G35">
            <v>761.49689184019337</v>
          </cell>
          <cell r="H35">
            <v>715.10172532152058</v>
          </cell>
          <cell r="I35">
            <v>459.23466302494785</v>
          </cell>
          <cell r="J35">
            <v>521.8622894165054</v>
          </cell>
          <cell r="K35">
            <v>371.21416599186625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3.9897450214033126</v>
          </cell>
          <cell r="E36">
            <v>-343.87200000000001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1052.4550977107756</v>
          </cell>
          <cell r="E37">
            <v>1132.7801475372153</v>
          </cell>
          <cell r="F37">
            <v>1067.8232900462579</v>
          </cell>
          <cell r="G37">
            <v>721.06342855664332</v>
          </cell>
          <cell r="H37">
            <v>912.11954760398032</v>
          </cell>
          <cell r="I37">
            <v>1068.9082673856544</v>
          </cell>
          <cell r="J37">
            <v>1240.4923273015295</v>
          </cell>
          <cell r="K37">
            <v>882.39432899705923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236.13</v>
          </cell>
          <cell r="E38">
            <v>-1209.4789424627847</v>
          </cell>
          <cell r="F38">
            <v>-50.162065306578398</v>
          </cell>
          <cell r="G38">
            <v>204.77653843276957</v>
          </cell>
          <cell r="H38">
            <v>200.31773316523166</v>
          </cell>
          <cell r="I38">
            <v>185.40794158501802</v>
          </cell>
          <cell r="J38">
            <v>246.20592208190757</v>
          </cell>
          <cell r="K38">
            <v>-41.353422560289232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</v>
          </cell>
          <cell r="G40">
            <v>2.2737367544323206E-13</v>
          </cell>
          <cell r="H40">
            <v>-2.2737367544323206E-13</v>
          </cell>
          <cell r="I40">
            <v>0</v>
          </cell>
          <cell r="J40">
            <v>2.2737367544323206E-13</v>
          </cell>
          <cell r="K40">
            <v>200.82077832346704</v>
          </cell>
        </row>
        <row r="42">
          <cell r="A42" t="str">
            <v>General Government: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2123</v>
          </cell>
          <cell r="F44">
            <v>2692.1157974136054</v>
          </cell>
          <cell r="G44">
            <v>4274.8691895411448</v>
          </cell>
          <cell r="H44">
            <v>4998.6843602052986</v>
          </cell>
          <cell r="I44">
            <v>6380.4772010324923</v>
          </cell>
          <cell r="J44">
            <v>7040.5351811987139</v>
          </cell>
          <cell r="K44">
            <v>2710.5339168620467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554.08337986227434</v>
          </cell>
          <cell r="E45">
            <v>505</v>
          </cell>
          <cell r="F45">
            <v>580.13333793067272</v>
          </cell>
          <cell r="G45">
            <v>633.37982995821062</v>
          </cell>
          <cell r="H45">
            <v>685.82969892426593</v>
          </cell>
          <cell r="I45">
            <v>744.18550231232359</v>
          </cell>
          <cell r="J45">
            <v>804.08251383003437</v>
          </cell>
          <cell r="K45">
            <v>571.96472290381007</v>
          </cell>
        </row>
        <row r="46">
          <cell r="A46" t="str">
            <v>Total expenditures</v>
          </cell>
          <cell r="C46" t="str">
            <v>END</v>
          </cell>
          <cell r="D46">
            <v>3282.4522799181091</v>
          </cell>
          <cell r="E46">
            <v>2401.6999999999998</v>
          </cell>
          <cell r="F46">
            <v>2843.9350711921375</v>
          </cell>
          <cell r="G46">
            <v>3053.1281177887149</v>
          </cell>
          <cell r="H46">
            <v>3413.2501412096517</v>
          </cell>
          <cell r="I46">
            <v>3770.1371968528351</v>
          </cell>
          <cell r="J46">
            <v>4226.5180213217764</v>
          </cell>
          <cell r="K46">
            <v>3679.5158270593015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1875</v>
          </cell>
          <cell r="F47">
            <v>2229.4783709207345</v>
          </cell>
          <cell r="G47">
            <v>2390.728635067725</v>
          </cell>
          <cell r="H47">
            <v>2672.7088258238509</v>
          </cell>
          <cell r="I47">
            <v>2950.1265155343185</v>
          </cell>
          <cell r="J47">
            <v>3317.1806157291676</v>
          </cell>
          <cell r="K47">
            <v>2957.4103209882469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</v>
          </cell>
          <cell r="E48">
            <v>162.5</v>
          </cell>
          <cell r="F48">
            <v>193.22145882244396</v>
          </cell>
          <cell r="G48">
            <v>207.19648171122989</v>
          </cell>
          <cell r="H48">
            <v>231.6347649047336</v>
          </cell>
          <cell r="I48">
            <v>255.67763134663502</v>
          </cell>
          <cell r="J48">
            <v>287.48898669632854</v>
          </cell>
          <cell r="K48">
            <v>191.56301222529495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218.9</v>
          </cell>
          <cell r="F49">
            <v>236.41200000000003</v>
          </cell>
          <cell r="G49">
            <v>252.96084000000005</v>
          </cell>
          <cell r="H49">
            <v>265.60888200000005</v>
          </cell>
          <cell r="I49">
            <v>278.88932610000006</v>
          </cell>
          <cell r="J49">
            <v>292.83379240500005</v>
          </cell>
          <cell r="K49">
            <v>307.47548202525007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141.75227991810905</v>
          </cell>
          <cell r="E50">
            <v>183.3</v>
          </cell>
          <cell r="F50">
            <v>222.82324144895904</v>
          </cell>
          <cell r="G50">
            <v>240.24216100976014</v>
          </cell>
          <cell r="H50">
            <v>281.29766848106749</v>
          </cell>
          <cell r="I50">
            <v>323.44372387188139</v>
          </cell>
          <cell r="J50">
            <v>367.01462649128007</v>
          </cell>
          <cell r="K50">
            <v>261.06701182050926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-38</v>
          </cell>
          <cell r="F51">
            <v>-38</v>
          </cell>
          <cell r="G51">
            <v>-38</v>
          </cell>
          <cell r="H51">
            <v>-38</v>
          </cell>
          <cell r="I51">
            <v>-38</v>
          </cell>
          <cell r="J51">
            <v>-38</v>
          </cell>
          <cell r="K51">
            <v>-38</v>
          </cell>
        </row>
        <row r="52">
          <cell r="A52" t="str">
            <v>Balance of the rest of NFPS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-0.29999999999972715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-1222.3356597803836</v>
          </cell>
          <cell r="E54">
            <v>-784</v>
          </cell>
          <cell r="F54">
            <v>-731.9526117092048</v>
          </cell>
          <cell r="G54">
            <v>588.36124179421927</v>
          </cell>
          <cell r="H54">
            <v>899.60452007138099</v>
          </cell>
          <cell r="I54">
            <v>1866.1545018673337</v>
          </cell>
          <cell r="J54">
            <v>2009.9346460469033</v>
          </cell>
          <cell r="K54">
            <v>-1540.9466331010649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-668.25227991810925</v>
          </cell>
          <cell r="E55">
            <v>-279</v>
          </cell>
          <cell r="F55">
            <v>-151.81927377853208</v>
          </cell>
          <cell r="G55">
            <v>1221.7410717524299</v>
          </cell>
          <cell r="H55">
            <v>1585.4342189956469</v>
          </cell>
          <cell r="I55">
            <v>2610.3400041796572</v>
          </cell>
          <cell r="J55">
            <v>2814.0171598769375</v>
          </cell>
          <cell r="K55">
            <v>-968.98191019725482</v>
          </cell>
        </row>
        <row r="57">
          <cell r="A57" t="str">
            <v>Total financing</v>
          </cell>
          <cell r="C57" t="str">
            <v>END</v>
          </cell>
          <cell r="D57">
            <v>651.72734040573232</v>
          </cell>
          <cell r="E57">
            <v>279</v>
          </cell>
          <cell r="F57">
            <v>151.81927377207222</v>
          </cell>
          <cell r="G57">
            <v>-1221.7410717566027</v>
          </cell>
          <cell r="H57">
            <v>-1585.4342189956469</v>
          </cell>
          <cell r="I57">
            <v>-2610.3400041799287</v>
          </cell>
          <cell r="J57">
            <v>-2814.0171598764568</v>
          </cell>
          <cell r="K57">
            <v>79.041920317305937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244.72734040573235</v>
          </cell>
          <cell r="E58">
            <v>-288</v>
          </cell>
          <cell r="F58">
            <v>407.37767134712726</v>
          </cell>
          <cell r="G58">
            <v>761.49689184019337</v>
          </cell>
          <cell r="H58">
            <v>715.10172532152058</v>
          </cell>
          <cell r="I58">
            <v>459.23466302494785</v>
          </cell>
          <cell r="J58">
            <v>521.8622894165054</v>
          </cell>
          <cell r="K58">
            <v>371.21416599186625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789.2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-92.2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-130</v>
          </cell>
          <cell r="F62">
            <v>-255.55839757505504</v>
          </cell>
          <cell r="G62">
            <v>-1983.2379635967959</v>
          </cell>
          <cell r="H62">
            <v>-2300.5359443171674</v>
          </cell>
          <cell r="I62">
            <v>-3069.5746672048767</v>
          </cell>
          <cell r="J62">
            <v>-3335.8794492929624</v>
          </cell>
          <cell r="K62">
            <v>-292.17224567456032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</v>
          </cell>
          <cell r="G64">
            <v>2.2737367544323206E-13</v>
          </cell>
          <cell r="H64">
            <v>-2.2737367544323206E-13</v>
          </cell>
          <cell r="I64">
            <v>0</v>
          </cell>
          <cell r="J64">
            <v>2.2737367544323206E-13</v>
          </cell>
          <cell r="K64">
            <v>200.82077832346704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1060.9000000000001</v>
          </cell>
          <cell r="F68">
            <v>1275.5090029745618</v>
          </cell>
          <cell r="G68">
            <v>1419.4778894512674</v>
          </cell>
          <cell r="H68">
            <v>1596.8284070833909</v>
          </cell>
          <cell r="I68">
            <v>1782.0208320054965</v>
          </cell>
          <cell r="J68">
            <v>2020.6888550539625</v>
          </cell>
          <cell r="K68">
            <v>1267.4871761821025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542.58254234133619</v>
          </cell>
          <cell r="E69">
            <v>-292.89999999999998</v>
          </cell>
          <cell r="F69">
            <v>-174.24145874534511</v>
          </cell>
          <cell r="G69">
            <v>-122.28973124425711</v>
          </cell>
          <cell r="H69">
            <v>74.60377948586671</v>
          </cell>
          <cell r="I69">
            <v>405.81394330224055</v>
          </cell>
          <cell r="J69">
            <v>427.82882983962116</v>
          </cell>
          <cell r="K69">
            <v>-161.58769221900724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1705.6</v>
          </cell>
          <cell r="E70">
            <v>1172.7</v>
          </cell>
          <cell r="F70">
            <v>534.05930771949681</v>
          </cell>
          <cell r="G70">
            <v>1542.8378295112011</v>
          </cell>
          <cell r="H70">
            <v>979.44696627255894</v>
          </cell>
          <cell r="I70">
            <v>2289.6148976011145</v>
          </cell>
          <cell r="J70">
            <v>1557.1206920149116</v>
          </cell>
          <cell r="K70">
            <v>516.10328627676233</v>
          </cell>
        </row>
        <row r="71">
          <cell r="A71" t="str">
            <v xml:space="preserve">         Net Fund position</v>
          </cell>
          <cell r="B71" t="str">
            <v>NFP</v>
          </cell>
          <cell r="C71" t="str">
            <v>EXOG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 xml:space="preserve">         Gross official reserves</v>
          </cell>
          <cell r="B72" t="str">
            <v>GOR</v>
          </cell>
          <cell r="C72" t="str">
            <v>END</v>
          </cell>
          <cell r="D72">
            <v>1717</v>
          </cell>
          <cell r="E72">
            <v>1197</v>
          </cell>
          <cell r="F72">
            <v>545.80310503586009</v>
          </cell>
          <cell r="G72">
            <v>1570.4460449730664</v>
          </cell>
          <cell r="H72">
            <v>994.44948362990033</v>
          </cell>
          <cell r="I72">
            <v>2320.84876991692</v>
          </cell>
          <cell r="J72">
            <v>1575.8446221834076</v>
          </cell>
          <cell r="K72">
            <v>527.33956546443108</v>
          </cell>
        </row>
        <row r="73">
          <cell r="A73" t="str">
            <v xml:space="preserve">         Gross official liabilities</v>
          </cell>
          <cell r="B73" t="str">
            <v>GOL</v>
          </cell>
          <cell r="C73" t="str">
            <v>EXOG</v>
          </cell>
          <cell r="D73">
            <v>-11.400000000000091</v>
          </cell>
          <cell r="E73">
            <v>-24.3</v>
          </cell>
          <cell r="F73">
            <v>-11.743796823891669</v>
          </cell>
          <cell r="G73">
            <v>-27.608214878792005</v>
          </cell>
          <cell r="H73">
            <v>-15.002517357339389</v>
          </cell>
          <cell r="I73">
            <v>-31.233872263552509</v>
          </cell>
          <cell r="J73">
            <v>-18.723930302169425</v>
          </cell>
          <cell r="K73">
            <v>-11.236279187668426</v>
          </cell>
        </row>
        <row r="74">
          <cell r="A74" t="str">
            <v xml:space="preserve">      MLT foreign liabilities</v>
          </cell>
          <cell r="B74" t="str">
            <v>FCCB</v>
          </cell>
          <cell r="C74" t="str">
            <v>EXOG</v>
          </cell>
          <cell r="D74">
            <v>-1163.0174576586637</v>
          </cell>
          <cell r="E74">
            <v>-1465.6</v>
          </cell>
          <cell r="F74">
            <v>-708.3007664648419</v>
          </cell>
          <cell r="G74">
            <v>-1665.1275607554583</v>
          </cell>
          <cell r="H74">
            <v>-904.84318678669229</v>
          </cell>
          <cell r="I74">
            <v>-1883.8009542988739</v>
          </cell>
          <cell r="J74">
            <v>-1129.2918621752904</v>
          </cell>
          <cell r="K74">
            <v>-677.69097849576951</v>
          </cell>
        </row>
        <row r="75">
          <cell r="A75" t="str">
            <v xml:space="preserve">   Net domestic assets</v>
          </cell>
          <cell r="B75" t="str">
            <v>NDACB</v>
          </cell>
          <cell r="C75" t="str">
            <v>END</v>
          </cell>
          <cell r="D75">
            <v>497.03</v>
          </cell>
          <cell r="E75">
            <v>1353.8</v>
          </cell>
          <cell r="F75">
            <v>1449.750461719907</v>
          </cell>
          <cell r="G75">
            <v>1541.7676206955246</v>
          </cell>
          <cell r="H75">
            <v>1522.2246275975247</v>
          </cell>
          <cell r="I75">
            <v>1376.2068887032569</v>
          </cell>
          <cell r="J75">
            <v>1592.860025214341</v>
          </cell>
          <cell r="K75">
            <v>1429.0748684010991</v>
          </cell>
        </row>
        <row r="76">
          <cell r="A76" t="str">
            <v xml:space="preserve">      Net dom. credit to the public sector</v>
          </cell>
          <cell r="B76" t="str">
            <v>DCGCB</v>
          </cell>
          <cell r="C76" t="str">
            <v>EXOG</v>
          </cell>
          <cell r="D76">
            <v>514.79999999999995</v>
          </cell>
          <cell r="E76">
            <v>1304</v>
          </cell>
          <cell r="F76">
            <v>1304</v>
          </cell>
          <cell r="G76">
            <v>1304</v>
          </cell>
          <cell r="H76">
            <v>1304</v>
          </cell>
          <cell r="I76">
            <v>1304</v>
          </cell>
          <cell r="J76">
            <v>1304</v>
          </cell>
          <cell r="K76">
            <v>1304</v>
          </cell>
        </row>
        <row r="77">
          <cell r="A77" t="str">
            <v xml:space="preserve">      Counterpart funds (-)</v>
          </cell>
          <cell r="B77" t="str">
            <v>DCGCBCF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 xml:space="preserve">      Net dom. credit to the private sector</v>
          </cell>
          <cell r="B78" t="str">
            <v>DCPCB</v>
          </cell>
          <cell r="C78" t="str">
            <v>END</v>
          </cell>
          <cell r="D78">
            <v>273.3</v>
          </cell>
          <cell r="E78">
            <v>229.5</v>
          </cell>
          <cell r="F78">
            <v>511.74550671397105</v>
          </cell>
          <cell r="G78">
            <v>402.81398552925748</v>
          </cell>
          <cell r="H78">
            <v>351.69056378506752</v>
          </cell>
          <cell r="I78">
            <v>341.99696853334672</v>
          </cell>
          <cell r="J78">
            <v>341.15069739545947</v>
          </cell>
          <cell r="K78">
            <v>492.64279715236194</v>
          </cell>
        </row>
        <row r="79">
          <cell r="A79" t="str">
            <v xml:space="preserve">      Other assets, net</v>
          </cell>
          <cell r="B79" t="str">
            <v>OANCB</v>
          </cell>
          <cell r="C79" t="str">
            <v>END</v>
          </cell>
          <cell r="D79">
            <v>-291.07</v>
          </cell>
          <cell r="E79">
            <v>-179.7</v>
          </cell>
          <cell r="F79">
            <v>-365.99504499406407</v>
          </cell>
          <cell r="G79">
            <v>-165.04636483373292</v>
          </cell>
          <cell r="H79">
            <v>-133.46593618754287</v>
          </cell>
          <cell r="I79">
            <v>-269.79007983008978</v>
          </cell>
          <cell r="J79">
            <v>-52.290672181118452</v>
          </cell>
          <cell r="K79">
            <v>-367.5679287512628</v>
          </cell>
        </row>
        <row r="80">
          <cell r="A80" t="str">
            <v>Total liabilities/Reserve money</v>
          </cell>
          <cell r="B80" t="str">
            <v>HM</v>
          </cell>
          <cell r="C80" t="str">
            <v>END</v>
          </cell>
          <cell r="D80">
            <v>1122.6300000000001</v>
          </cell>
          <cell r="E80">
            <v>1060.9000000000001</v>
          </cell>
          <cell r="F80">
            <v>1275.5090029745618</v>
          </cell>
          <cell r="G80">
            <v>1419.4778894512674</v>
          </cell>
          <cell r="H80">
            <v>1596.8284070833909</v>
          </cell>
          <cell r="I80">
            <v>1782.0208320054965</v>
          </cell>
          <cell r="J80">
            <v>2020.6888550539625</v>
          </cell>
          <cell r="K80">
            <v>1267.4871761821025</v>
          </cell>
        </row>
        <row r="82">
          <cell r="A82" t="str">
            <v>Memorandum items:</v>
          </cell>
        </row>
        <row r="83">
          <cell r="A83" t="str">
            <v>Money demand (M1)</v>
          </cell>
          <cell r="B83" t="str">
            <v>M1</v>
          </cell>
          <cell r="C83" t="str">
            <v>END</v>
          </cell>
          <cell r="D83">
            <v>1739.7</v>
          </cell>
          <cell r="E83">
            <v>1357.9</v>
          </cell>
          <cell r="F83">
            <v>1632.5890047498895</v>
          </cell>
          <cell r="G83">
            <v>1816.8621228069337</v>
          </cell>
          <cell r="H83">
            <v>2043.8620925426887</v>
          </cell>
          <cell r="I83">
            <v>2280.8993192386315</v>
          </cell>
          <cell r="J83">
            <v>2586.382690430557</v>
          </cell>
          <cell r="K83">
            <v>1622.3214596452799</v>
          </cell>
        </row>
        <row r="84">
          <cell r="A84" t="str">
            <v>Velocity</v>
          </cell>
          <cell r="C84" t="str">
            <v>END</v>
          </cell>
          <cell r="D84">
            <v>5.815087936592203</v>
          </cell>
          <cell r="E84">
            <v>7.3255512313704463</v>
          </cell>
          <cell r="F84">
            <v>7.2449137962430994</v>
          </cell>
          <cell r="G84">
            <v>6.9809598228354872</v>
          </cell>
          <cell r="H84">
            <v>6.9375621234064289</v>
          </cell>
          <cell r="I84">
            <v>6.8618520771890923</v>
          </cell>
          <cell r="J84">
            <v>6.8042954048527697</v>
          </cell>
          <cell r="K84">
            <v>7.2281886477554425</v>
          </cell>
        </row>
        <row r="85">
          <cell r="A85" t="str">
            <v>Money multiplier</v>
          </cell>
          <cell r="B85" t="str">
            <v>MU</v>
          </cell>
          <cell r="C85" t="str">
            <v>EXOG</v>
          </cell>
          <cell r="D85">
            <v>1.549664626813821</v>
          </cell>
          <cell r="E85">
            <v>1.2799509850127253</v>
          </cell>
          <cell r="F85">
            <v>1.2799509850127253</v>
          </cell>
          <cell r="G85">
            <v>1.2799509850127251</v>
          </cell>
          <cell r="H85">
            <v>1.2799509850127262</v>
          </cell>
          <cell r="I85">
            <v>1.2799509850127253</v>
          </cell>
          <cell r="J85">
            <v>1.2799509850127262</v>
          </cell>
          <cell r="K85">
            <v>1.2799509850127253</v>
          </cell>
        </row>
        <row r="86">
          <cell r="A86" t="str">
            <v>Gross forex reserves in months of import 1/</v>
          </cell>
          <cell r="B86" t="str">
            <v>GOR_M</v>
          </cell>
          <cell r="C86" t="str">
            <v>EXOG</v>
          </cell>
          <cell r="D86">
            <v>4.7900339139379762</v>
          </cell>
          <cell r="E86">
            <v>1.3431151463162374</v>
          </cell>
          <cell r="F86">
            <v>1.3</v>
          </cell>
          <cell r="G86">
            <v>1.5</v>
          </cell>
          <cell r="H86">
            <v>1.7</v>
          </cell>
          <cell r="I86">
            <v>1.9</v>
          </cell>
          <cell r="J86">
            <v>2.1</v>
          </cell>
          <cell r="K86">
            <v>1.3130935686530099</v>
          </cell>
        </row>
        <row r="89">
          <cell r="A89" t="str">
            <v>1/   Variables are either endogenous (END) or exogenous (EXOG).</v>
          </cell>
        </row>
        <row r="90">
          <cell r="A90" t="str">
            <v>1/  In months of imports, excluding  electricity and alumina.</v>
          </cell>
        </row>
      </sheetData>
      <sheetData sheetId="16" refreshError="1">
        <row r="1">
          <cell r="A1" t="str">
            <v>Table 4. Tajikistan: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165.43642414707389</v>
          </cell>
          <cell r="E10">
            <v>169.40837391673824</v>
          </cell>
          <cell r="F10">
            <v>165.36658770957396</v>
          </cell>
          <cell r="G10">
            <v>170.59509291216855</v>
          </cell>
          <cell r="H10">
            <v>170.30422756973621</v>
          </cell>
          <cell r="I10">
            <v>169.31945015598757</v>
          </cell>
          <cell r="J10">
            <v>168.2614824969595</v>
          </cell>
          <cell r="K10">
            <v>164.987371721843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65.436424147073893</v>
          </cell>
          <cell r="E12">
            <v>69.408373916738228</v>
          </cell>
          <cell r="F12">
            <v>65.366587709573977</v>
          </cell>
          <cell r="G12">
            <v>70.595092912168539</v>
          </cell>
          <cell r="H12">
            <v>70.304227569736227</v>
          </cell>
          <cell r="I12">
            <v>69.319450155987582</v>
          </cell>
          <cell r="J12">
            <v>68.261482496959474</v>
          </cell>
          <cell r="K12">
            <v>64.987371721843004</v>
          </cell>
        </row>
        <row r="13">
          <cell r="A13" t="str">
            <v>Total expenditures</v>
          </cell>
          <cell r="C13" t="str">
            <v>END</v>
          </cell>
          <cell r="D13">
            <v>161.77813703846803</v>
          </cell>
          <cell r="E13">
            <v>169.40837391673824</v>
          </cell>
          <cell r="F13">
            <v>165.3665877116938</v>
          </cell>
          <cell r="G13">
            <v>170.59509291449825</v>
          </cell>
          <cell r="H13">
            <v>170.30422756973624</v>
          </cell>
          <cell r="I13">
            <v>169.31945015615645</v>
          </cell>
          <cell r="J13">
            <v>168.26148249657541</v>
          </cell>
          <cell r="K13">
            <v>199.35027281122623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64.153169219113423</v>
          </cell>
          <cell r="E14">
            <v>76.94021808324068</v>
          </cell>
          <cell r="F14">
            <v>75.264617275363804</v>
          </cell>
          <cell r="G14">
            <v>67.337788575463591</v>
          </cell>
          <cell r="H14">
            <v>64.238934878958105</v>
          </cell>
          <cell r="I14">
            <v>59.235152961141836</v>
          </cell>
          <cell r="J14">
            <v>58.769128537855217</v>
          </cell>
          <cell r="K14">
            <v>100.36615302144413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26.333195928223859</v>
          </cell>
          <cell r="E15">
            <v>18.849210904484114</v>
          </cell>
          <cell r="F15">
            <v>18.849210904489258</v>
          </cell>
          <cell r="G15">
            <v>18.849210904486128</v>
          </cell>
          <cell r="H15">
            <v>18.849210904484114</v>
          </cell>
          <cell r="I15">
            <v>18.849210904484192</v>
          </cell>
          <cell r="J15">
            <v>18.849210904484181</v>
          </cell>
          <cell r="K15">
            <v>25.220006407371869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19.569004496660952</v>
          </cell>
          <cell r="E16">
            <v>24.105878841526643</v>
          </cell>
          <cell r="F16">
            <v>20.391430974033479</v>
          </cell>
          <cell r="G16">
            <v>26.803196246184218</v>
          </cell>
          <cell r="H16">
            <v>29.483196313930264</v>
          </cell>
          <cell r="I16">
            <v>32.730582337127544</v>
          </cell>
          <cell r="J16">
            <v>32.777781287713672</v>
          </cell>
          <cell r="K16">
            <v>20.413258085302378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2.3150279603566171</v>
          </cell>
          <cell r="E17">
            <v>1.6335982783886229</v>
          </cell>
          <cell r="F17">
            <v>1.6335982784678116</v>
          </cell>
          <cell r="G17">
            <v>1.6335982784310605</v>
          </cell>
          <cell r="H17">
            <v>1.6335982783886218</v>
          </cell>
          <cell r="I17">
            <v>1.6335982783907219</v>
          </cell>
          <cell r="J17">
            <v>1.6335982783874963</v>
          </cell>
          <cell r="K17">
            <v>1.6335982739530699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4.15111300682804</v>
          </cell>
          <cell r="E18">
            <v>4.5238106170761867</v>
          </cell>
          <cell r="F18">
            <v>4.3763494164151453</v>
          </cell>
          <cell r="G18">
            <v>4.2917227363566717</v>
          </cell>
          <cell r="H18">
            <v>4.0252162447823414</v>
          </cell>
          <cell r="I18">
            <v>3.8151014698648829</v>
          </cell>
          <cell r="J18">
            <v>3.6246159752691751</v>
          </cell>
          <cell r="K18">
            <v>4.423506573475648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45.256626427285127</v>
          </cell>
          <cell r="E19">
            <v>43.355657192022008</v>
          </cell>
          <cell r="F19">
            <v>44.851380862924259</v>
          </cell>
          <cell r="G19">
            <v>51.679576173576571</v>
          </cell>
          <cell r="H19">
            <v>52.074070949192809</v>
          </cell>
          <cell r="I19">
            <v>53.055804205147261</v>
          </cell>
          <cell r="J19">
            <v>52.607147512865652</v>
          </cell>
          <cell r="K19">
            <v>47.293750449679116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103.18245160278595</v>
          </cell>
          <cell r="E22">
            <v>108.85834499793393</v>
          </cell>
          <cell r="F22">
            <v>107.6466555464884</v>
          </cell>
          <cell r="G22">
            <v>108.00539187636132</v>
          </cell>
          <cell r="H22">
            <v>107.18568292799058</v>
          </cell>
          <cell r="I22">
            <v>106.31928220455239</v>
          </cell>
          <cell r="J22">
            <v>105.5120112727751</v>
          </cell>
          <cell r="K22">
            <v>107.83034835708989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76.163353781612045</v>
          </cell>
          <cell r="E23">
            <v>87.516011797816702</v>
          </cell>
          <cell r="F23">
            <v>84.858369411890749</v>
          </cell>
          <cell r="G23">
            <v>75.136760170999523</v>
          </cell>
          <cell r="H23">
            <v>72.913861653612912</v>
          </cell>
          <cell r="I23">
            <v>66.91781123505082</v>
          </cell>
          <cell r="J23">
            <v>67.032701825172396</v>
          </cell>
          <cell r="K23">
            <v>113.00910193321469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-12.591775137678713</v>
          </cell>
          <cell r="E27">
            <v>-17.194371726782318</v>
          </cell>
          <cell r="F27">
            <v>-12.896240560657999</v>
          </cell>
          <cell r="G27">
            <v>-10.074424860808316</v>
          </cell>
          <cell r="H27">
            <v>-10.063200862520318</v>
          </cell>
          <cell r="I27">
            <v>-8.5791218986483635</v>
          </cell>
          <cell r="J27">
            <v>-8.6152096669818565</v>
          </cell>
          <cell r="K27">
            <v>-12.755635870418985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45.256626427285127</v>
          </cell>
          <cell r="E28">
            <v>43.355657192022008</v>
          </cell>
          <cell r="F28">
            <v>44.851380862924259</v>
          </cell>
          <cell r="G28">
            <v>51.679576173576571</v>
          </cell>
          <cell r="H28">
            <v>52.074070949192809</v>
          </cell>
          <cell r="I28">
            <v>53.055804205147261</v>
          </cell>
          <cell r="J28">
            <v>52.607147512865652</v>
          </cell>
          <cell r="K28">
            <v>47.293750449679116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65.436424147073893</v>
          </cell>
          <cell r="E29">
            <v>69.408373916738228</v>
          </cell>
          <cell r="F29">
            <v>65.366587709573977</v>
          </cell>
          <cell r="G29">
            <v>70.595092912168539</v>
          </cell>
          <cell r="H29">
            <v>70.304227569736227</v>
          </cell>
          <cell r="I29">
            <v>69.319450155987582</v>
          </cell>
          <cell r="J29">
            <v>68.261482496959474</v>
          </cell>
          <cell r="K29">
            <v>64.987371721843004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-1.1211881100431258</v>
          </cell>
          <cell r="E30">
            <v>-4.4291724989669534</v>
          </cell>
          <cell r="F30">
            <v>-4.6444383536886384</v>
          </cell>
          <cell r="G30">
            <v>-4.5480616883115266</v>
          </cell>
          <cell r="H30">
            <v>-4.801367184773496</v>
          </cell>
          <cell r="I30">
            <v>-5.0639951128447898</v>
          </cell>
          <cell r="J30">
            <v>-5.2112861460890114</v>
          </cell>
          <cell r="K30">
            <v>-5.5631798437073421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7.8875928943144977</v>
          </cell>
          <cell r="E31">
            <v>13.287517496900861</v>
          </cell>
          <cell r="F31">
            <v>12.263404641762135</v>
          </cell>
          <cell r="G31">
            <v>13.389153568393745</v>
          </cell>
          <cell r="H31">
            <v>12.968322942796584</v>
          </cell>
          <cell r="I31">
            <v>12.748519165203664</v>
          </cell>
          <cell r="J31">
            <v>12.250411462821182</v>
          </cell>
          <cell r="K31">
            <v>13.07762425946129</v>
          </cell>
        </row>
        <row r="32">
          <cell r="A32" t="str">
            <v>Capital account</v>
          </cell>
          <cell r="C32" t="str">
            <v>EXOG</v>
          </cell>
          <cell r="D32">
            <v>14.925880826316664</v>
          </cell>
          <cell r="E32">
            <v>5.0355857689084873</v>
          </cell>
          <cell r="F32">
            <v>12.472143444175106</v>
          </cell>
          <cell r="G32">
            <v>11.688943591454857</v>
          </cell>
          <cell r="H32">
            <v>11.475936572395389</v>
          </cell>
          <cell r="I32">
            <v>9.7637468209694731</v>
          </cell>
          <cell r="J32">
            <v>10.014225243417316</v>
          </cell>
          <cell r="K32">
            <v>12.402984912743033</v>
          </cell>
        </row>
        <row r="33">
          <cell r="A33" t="str">
            <v xml:space="preserve">   NFPS financing </v>
          </cell>
          <cell r="B33" t="str">
            <v>CFCG</v>
          </cell>
          <cell r="C33" t="str">
            <v>EXOG</v>
          </cell>
          <cell r="D33">
            <v>2.4190889654269085</v>
          </cell>
          <cell r="E33">
            <v>-2.8952387949287597</v>
          </cell>
          <cell r="F33">
            <v>3.4441902398140454</v>
          </cell>
          <cell r="G33">
            <v>6.0038664810654492</v>
          </cell>
          <cell r="H33">
            <v>5.0432366999764486</v>
          </cell>
          <cell r="I33">
            <v>2.9341829824675103</v>
          </cell>
          <cell r="J33">
            <v>2.9653773779051269</v>
          </cell>
          <cell r="K33">
            <v>3.165615396139438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3.9437964471572488E-2</v>
          </cell>
          <cell r="E34">
            <v>-3.4569151211449394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10.403343203331771</v>
          </cell>
          <cell r="E35">
            <v>11.387739684982186</v>
          </cell>
          <cell r="F35">
            <v>9.0279532043610597</v>
          </cell>
          <cell r="G35">
            <v>5.6850771103894076</v>
          </cell>
          <cell r="H35">
            <v>6.4326998724189401</v>
          </cell>
          <cell r="I35">
            <v>6.8295638385019632</v>
          </cell>
          <cell r="J35">
            <v>7.0488478655121884</v>
          </cell>
          <cell r="K35">
            <v>7.5248234826265348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2.3341056886379503</v>
          </cell>
          <cell r="E36">
            <v>-12.158785957873832</v>
          </cell>
          <cell r="F36">
            <v>-0.42409711648289233</v>
          </cell>
          <cell r="G36">
            <v>1.6145187306465418</v>
          </cell>
          <cell r="H36">
            <v>1.4127357098750701</v>
          </cell>
          <cell r="I36">
            <v>1.1846249223211103</v>
          </cell>
          <cell r="J36">
            <v>1.3990155764354599</v>
          </cell>
          <cell r="K36">
            <v>-0.35265095767595234</v>
          </cell>
        </row>
        <row r="38">
          <cell r="A38" t="str">
            <v>General Government: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25.838954262904341</v>
          </cell>
          <cell r="E40">
            <v>21.34233320011721</v>
          </cell>
          <cell r="F40">
            <v>22.760596876210045</v>
          </cell>
          <cell r="G40">
            <v>33.704331709093402</v>
          </cell>
          <cell r="H40">
            <v>35.253094104410195</v>
          </cell>
          <cell r="I40">
            <v>40.766712817308452</v>
          </cell>
          <cell r="J40">
            <v>40.006423491560142</v>
          </cell>
          <cell r="K40">
            <v>23.114710280654108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5.4770218477799384</v>
          </cell>
          <cell r="E41">
            <v>5.0767208036077216</v>
          </cell>
          <cell r="F41">
            <v>4.9047596881886806</v>
          </cell>
          <cell r="G41">
            <v>4.9937537127427563</v>
          </cell>
          <cell r="H41">
            <v>4.8367964795407632</v>
          </cell>
          <cell r="I41">
            <v>4.7548162464496571</v>
          </cell>
          <cell r="J41">
            <v>4.5690369755336775</v>
          </cell>
          <cell r="K41">
            <v>4.8775626006487087</v>
          </cell>
        </row>
        <row r="42">
          <cell r="A42" t="str">
            <v>Total expenditures</v>
          </cell>
          <cell r="C42" t="str">
            <v>END</v>
          </cell>
          <cell r="D42">
            <v>32.44649362317142</v>
          </cell>
          <cell r="E42">
            <v>24.144079908959732</v>
          </cell>
          <cell r="F42">
            <v>24.044158783848612</v>
          </cell>
          <cell r="G42">
            <v>24.071764133525758</v>
          </cell>
          <cell r="H42">
            <v>24.071859665292671</v>
          </cell>
          <cell r="I42">
            <v>24.088496133342606</v>
          </cell>
          <cell r="J42">
            <v>24.016337608431794</v>
          </cell>
          <cell r="K42">
            <v>31.377929560837082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26.333195928223859</v>
          </cell>
          <cell r="E43">
            <v>18.849210904484114</v>
          </cell>
          <cell r="F43">
            <v>18.849210904489258</v>
          </cell>
          <cell r="G43">
            <v>18.849210904486128</v>
          </cell>
          <cell r="H43">
            <v>18.849210904484114</v>
          </cell>
          <cell r="I43">
            <v>18.849210904484192</v>
          </cell>
          <cell r="J43">
            <v>18.849210904484181</v>
          </cell>
          <cell r="K43">
            <v>25.220006407371869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2.3150279603566171</v>
          </cell>
          <cell r="E44">
            <v>1.6335982783886229</v>
          </cell>
          <cell r="F44">
            <v>1.6335982784678116</v>
          </cell>
          <cell r="G44">
            <v>1.6335982784310605</v>
          </cell>
          <cell r="H44">
            <v>1.6335982783886218</v>
          </cell>
          <cell r="I44">
            <v>1.6335982783907219</v>
          </cell>
          <cell r="J44">
            <v>1.6335982783874963</v>
          </cell>
          <cell r="K44">
            <v>1.6335982739530699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2.1005270776079468</v>
          </cell>
          <cell r="E45">
            <v>2.2005825423955052</v>
          </cell>
          <cell r="F45">
            <v>1.9987543752271493</v>
          </cell>
          <cell r="G45">
            <v>1.9944180003519723</v>
          </cell>
          <cell r="H45">
            <v>1.8731998736820861</v>
          </cell>
          <cell r="I45">
            <v>1.7819045044297919</v>
          </cell>
          <cell r="J45">
            <v>1.6639690606019268</v>
          </cell>
          <cell r="K45">
            <v>2.6220688998594253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1.4011976577912904</v>
          </cell>
          <cell r="E46">
            <v>1.8426988580223669</v>
          </cell>
          <cell r="F46">
            <v>1.8838676917770767</v>
          </cell>
          <cell r="G46">
            <v>1.8941401774334805</v>
          </cell>
          <cell r="H46">
            <v>1.9838446406540005</v>
          </cell>
          <cell r="I46">
            <v>2.0665754281689273</v>
          </cell>
          <cell r="J46">
            <v>2.0854867133136059</v>
          </cell>
          <cell r="K46">
            <v>2.2263098441701956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0.29654499919171012</v>
          </cell>
          <cell r="E47">
            <v>-0.38201067433087804</v>
          </cell>
          <cell r="F47">
            <v>-0.32127246611268323</v>
          </cell>
          <cell r="G47">
            <v>-0.29960322717688209</v>
          </cell>
          <cell r="H47">
            <v>-0.26799403191614379</v>
          </cell>
          <cell r="I47">
            <v>-0.24279298213102921</v>
          </cell>
          <cell r="J47">
            <v>-0.21592734835542013</v>
          </cell>
          <cell r="K47">
            <v>-0.32405386451748297</v>
          </cell>
        </row>
        <row r="48">
          <cell r="A48" t="str">
            <v>Balance of the rest of NFPS</v>
          </cell>
          <cell r="B48" t="str">
            <v>REST</v>
          </cell>
          <cell r="C48" t="str">
            <v>EXOG</v>
          </cell>
          <cell r="D48">
            <v>1.9769666612762696E-3</v>
          </cell>
          <cell r="E48">
            <v>-3.0158737447147149E-3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-12.082584241385744</v>
          </cell>
          <cell r="E50">
            <v>-7.8814833861949571</v>
          </cell>
          <cell r="F50">
            <v>-6.1883215958272491</v>
          </cell>
          <cell r="G50">
            <v>4.6388138628248932</v>
          </cell>
          <cell r="H50">
            <v>6.3444379595767595</v>
          </cell>
          <cell r="I50">
            <v>11.923400437516191</v>
          </cell>
          <cell r="J50">
            <v>11.421048907594676</v>
          </cell>
          <cell r="K50">
            <v>-13.140781880831684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-6.6055623936058048</v>
          </cell>
          <cell r="E51">
            <v>-2.804762582587236</v>
          </cell>
          <cell r="F51">
            <v>-1.2835619076385691</v>
          </cell>
          <cell r="G51">
            <v>9.6325675755676485</v>
          </cell>
          <cell r="H51">
            <v>11.181234439117523</v>
          </cell>
          <cell r="I51">
            <v>16.67821668396585</v>
          </cell>
          <cell r="J51">
            <v>15.990085883128351</v>
          </cell>
          <cell r="K51">
            <v>-8.2632192801829749</v>
          </cell>
        </row>
        <row r="53">
          <cell r="A53" t="str">
            <v>Total financing</v>
          </cell>
          <cell r="C53" t="str">
            <v>END</v>
          </cell>
          <cell r="D53">
            <v>6.4422161211277746</v>
          </cell>
          <cell r="E53">
            <v>2.804762582587236</v>
          </cell>
          <cell r="F53">
            <v>1.2835619075839539</v>
          </cell>
          <cell r="G53">
            <v>-9.6325675756005484</v>
          </cell>
          <cell r="H53">
            <v>-11.181234439117523</v>
          </cell>
          <cell r="I53">
            <v>-16.678216683967584</v>
          </cell>
          <cell r="J53">
            <v>-15.990085883125621</v>
          </cell>
          <cell r="K53">
            <v>0.67404841415015637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2.4190889654269085</v>
          </cell>
          <cell r="E54">
            <v>-2.8952387949287597</v>
          </cell>
          <cell r="F54">
            <v>3.4441902398140454</v>
          </cell>
          <cell r="G54">
            <v>6.0038664810654492</v>
          </cell>
          <cell r="H54">
            <v>5.0432366999764486</v>
          </cell>
          <cell r="I54">
            <v>2.9341829824675103</v>
          </cell>
          <cell r="J54">
            <v>2.9653773779051269</v>
          </cell>
          <cell r="K54">
            <v>3.165615396139438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1.4036463295074277</v>
          </cell>
          <cell r="E55">
            <v>7.9337585311033934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1.8682334949077739</v>
          </cell>
          <cell r="E56">
            <v>-0.9268785308764993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0.75124733128566556</v>
          </cell>
          <cell r="E57">
            <v>-1.3068786227108986</v>
          </cell>
          <cell r="F57">
            <v>-2.1606283322300919</v>
          </cell>
          <cell r="G57">
            <v>-15.636434056665996</v>
          </cell>
          <cell r="H57">
            <v>-16.224471139093971</v>
          </cell>
          <cell r="I57">
            <v>-19.612399666435092</v>
          </cell>
          <cell r="J57">
            <v>-18.955463261030747</v>
          </cell>
          <cell r="K57">
            <v>-2.4915669819892816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11.097010414752985</v>
          </cell>
          <cell r="E61">
            <v>10.665134852569169</v>
          </cell>
          <cell r="F61">
            <v>10.783840077225454</v>
          </cell>
          <cell r="G61">
            <v>11.191583068048136</v>
          </cell>
          <cell r="H61">
            <v>11.261591660329243</v>
          </cell>
          <cell r="I61">
            <v>11.385846105848218</v>
          </cell>
          <cell r="J61">
            <v>11.482157534819788</v>
          </cell>
          <cell r="K61">
            <v>10.808792570214793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5.3633379860015848</v>
          </cell>
          <cell r="E62">
            <v>-2.9444980660924767</v>
          </cell>
          <cell r="F62">
            <v>-1.4731311355312731</v>
          </cell>
          <cell r="G62">
            <v>-0.96416837187823734</v>
          </cell>
          <cell r="H62">
            <v>0.52614125422632407</v>
          </cell>
          <cell r="I62">
            <v>2.5928625653869313</v>
          </cell>
          <cell r="J62">
            <v>2.4310511783492537</v>
          </cell>
          <cell r="K62">
            <v>-1.3779767400534448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4.9130586982751909</v>
          </cell>
          <cell r="E63">
            <v>13.609632918661646</v>
          </cell>
          <cell r="F63">
            <v>12.256971212756728</v>
          </cell>
          <cell r="G63">
            <v>12.155751439926373</v>
          </cell>
          <cell r="H63">
            <v>10.735450406102922</v>
          </cell>
          <cell r="I63">
            <v>8.792983540461293</v>
          </cell>
          <cell r="J63">
            <v>9.0511063564705321</v>
          </cell>
          <cell r="K63">
            <v>12.186769310268145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5.0887121861297446</v>
          </cell>
          <cell r="E64">
            <v>13.108997877038551</v>
          </cell>
          <cell r="F64">
            <v>11.024718310814182</v>
          </cell>
          <cell r="G64">
            <v>10.28112126943827</v>
          </cell>
          <cell r="H64">
            <v>9.1964267794381964</v>
          </cell>
          <cell r="I64">
            <v>8.3316328604963719</v>
          </cell>
          <cell r="J64">
            <v>7.409717427775468</v>
          </cell>
          <cell r="K64">
            <v>11.12016419291573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2.7015249426364791</v>
          </cell>
          <cell r="E65">
            <v>2.3071434147088556</v>
          </cell>
          <cell r="F65">
            <v>4.3265721306337417</v>
          </cell>
          <cell r="G65">
            <v>3.1759044741196689</v>
          </cell>
          <cell r="H65">
            <v>2.480288741463736</v>
          </cell>
          <cell r="I65">
            <v>2.1851174702627105</v>
          </cell>
          <cell r="J65">
            <v>1.9385201441632602</v>
          </cell>
          <cell r="K65">
            <v>4.2011263748401406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-2.8771784304910333</v>
          </cell>
          <cell r="E66">
            <v>-1.8065083730857598</v>
          </cell>
          <cell r="F66">
            <v>-3.0943192286911949</v>
          </cell>
          <cell r="G66">
            <v>-1.3012743036315644</v>
          </cell>
          <cell r="H66">
            <v>-0.94126511479900965</v>
          </cell>
          <cell r="I66">
            <v>-1.7237667902977878</v>
          </cell>
          <cell r="J66">
            <v>-0.29713121546819576</v>
          </cell>
          <cell r="K66">
            <v>-3.1345212574877248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11.097010414752985</v>
          </cell>
          <cell r="E68">
            <v>10.665134852569169</v>
          </cell>
          <cell r="F68">
            <v>10.783840077225454</v>
          </cell>
          <cell r="G68">
            <v>11.191583068048136</v>
          </cell>
          <cell r="H68">
            <v>11.261591660329243</v>
          </cell>
          <cell r="I68">
            <v>11.385846105848218</v>
          </cell>
          <cell r="J68">
            <v>11.482157534819788</v>
          </cell>
          <cell r="K68">
            <v>10.808792570214793</v>
          </cell>
        </row>
        <row r="71">
          <cell r="A71" t="str">
            <v>1/   Variables are either endogenous (END) or exogenous (EXOG).</v>
          </cell>
        </row>
      </sheetData>
      <sheetData sheetId="17" refreshError="1">
        <row r="1">
          <cell r="A1" t="str">
            <v>Table 5.  Tajikistan: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19811.833366400042</v>
          </cell>
          <cell r="E10">
            <v>16851.67101707793</v>
          </cell>
          <cell r="F10">
            <v>16788.372787146931</v>
          </cell>
          <cell r="G10">
            <v>17052.37338531304</v>
          </cell>
          <cell r="H10">
            <v>17894.198019324052</v>
          </cell>
          <cell r="I10">
            <v>18503.432184622448</v>
          </cell>
          <cell r="J10">
            <v>19250.588372349815</v>
          </cell>
          <cell r="K10">
            <v>16749.204255868994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10875.246619536165</v>
          </cell>
          <cell r="E11">
            <v>9947.3660170779294</v>
          </cell>
          <cell r="F11">
            <v>10053.699943308089</v>
          </cell>
          <cell r="G11">
            <v>10066.088593892329</v>
          </cell>
          <cell r="H11">
            <v>10551.602127689706</v>
          </cell>
          <cell r="I11">
            <v>11062.075602253055</v>
          </cell>
          <cell r="J11">
            <v>11624.851986158503</v>
          </cell>
          <cell r="K11">
            <v>9948.4533834871563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8936.5867468638771</v>
          </cell>
          <cell r="E12">
            <v>6904.3050000000003</v>
          </cell>
          <cell r="F12">
            <v>6734.6728438388427</v>
          </cell>
          <cell r="G12">
            <v>6986.2847914207114</v>
          </cell>
          <cell r="H12">
            <v>7342.5958916343443</v>
          </cell>
          <cell r="I12">
            <v>7441.3565823693916</v>
          </cell>
          <cell r="J12">
            <v>7625.7363861913127</v>
          </cell>
          <cell r="K12">
            <v>6800.7508723818364</v>
          </cell>
        </row>
        <row r="14">
          <cell r="A14" t="str">
            <v>Total expenditures</v>
          </cell>
          <cell r="C14" t="str">
            <v>END</v>
          </cell>
          <cell r="D14">
            <v>19223.297287071546</v>
          </cell>
          <cell r="E14">
            <v>16851.67101707793</v>
          </cell>
          <cell r="F14">
            <v>16788.372787146931</v>
          </cell>
          <cell r="G14">
            <v>17052.373385313043</v>
          </cell>
          <cell r="H14">
            <v>17894.198019324049</v>
          </cell>
          <cell r="I14">
            <v>18503.432184622445</v>
          </cell>
          <cell r="J14">
            <v>19250.588372349819</v>
          </cell>
          <cell r="K14">
            <v>16749.204255868637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6989.5206457332697</v>
          </cell>
          <cell r="E15">
            <v>7653.5251070779304</v>
          </cell>
          <cell r="F15">
            <v>7741.1076487297205</v>
          </cell>
          <cell r="G15">
            <v>7006.3568579814273</v>
          </cell>
          <cell r="H15">
            <v>7116.4565282597814</v>
          </cell>
          <cell r="I15">
            <v>6898.3413021298475</v>
          </cell>
          <cell r="J15">
            <v>7192.156258759208</v>
          </cell>
          <cell r="K15">
            <v>7648.9850250687432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2869.0151842665819</v>
          </cell>
          <cell r="E16">
            <v>1875</v>
          </cell>
          <cell r="F16">
            <v>1938.6768442788998</v>
          </cell>
          <cell r="G16">
            <v>1961.2211936568706</v>
          </cell>
          <cell r="H16">
            <v>2088.135337961523</v>
          </cell>
          <cell r="I16">
            <v>2195.1203566614904</v>
          </cell>
          <cell r="J16">
            <v>2306.7633220396519</v>
          </cell>
          <cell r="K16">
            <v>1922.0369171757413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2393.5515004364092</v>
          </cell>
          <cell r="E17">
            <v>2397.9</v>
          </cell>
          <cell r="F17">
            <v>2099.2498084461008</v>
          </cell>
          <cell r="G17">
            <v>2713.4915906605579</v>
          </cell>
          <cell r="H17">
            <v>3162.4565830794763</v>
          </cell>
          <cell r="I17">
            <v>3644.6441281186321</v>
          </cell>
          <cell r="J17">
            <v>3814.582364504216</v>
          </cell>
          <cell r="K17">
            <v>2099.4165093680381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283.15894398252613</v>
          </cell>
          <cell r="E18">
            <v>162.5</v>
          </cell>
          <cell r="F18">
            <v>168.17509656474604</v>
          </cell>
          <cell r="G18">
            <v>165.3815892077165</v>
          </cell>
          <cell r="H18">
            <v>175.22467966461525</v>
          </cell>
          <cell r="I18">
            <v>181.90584914487553</v>
          </cell>
          <cell r="J18">
            <v>190.1133920176955</v>
          </cell>
          <cell r="K18">
            <v>168.00861340608503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439</v>
          </cell>
          <cell r="E19">
            <v>450</v>
          </cell>
          <cell r="F19">
            <v>450</v>
          </cell>
          <cell r="G19">
            <v>450</v>
          </cell>
          <cell r="H19">
            <v>450</v>
          </cell>
          <cell r="I19">
            <v>450</v>
          </cell>
          <cell r="J19">
            <v>450</v>
          </cell>
          <cell r="K19">
            <v>450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6249.0510126527588</v>
          </cell>
          <cell r="E20">
            <v>4312.7459100000005</v>
          </cell>
          <cell r="F20">
            <v>4391.1633891274632</v>
          </cell>
          <cell r="G20">
            <v>4755.9221538064694</v>
          </cell>
          <cell r="H20">
            <v>4901.9248903586513</v>
          </cell>
          <cell r="I20">
            <v>5133.4205485676002</v>
          </cell>
          <cell r="J20">
            <v>5296.9730350290474</v>
          </cell>
          <cell r="K20">
            <v>4460.7571908500295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10912.036405444807</v>
          </cell>
          <cell r="E23">
            <v>10828.53801707793</v>
          </cell>
          <cell r="F23">
            <v>11068.813384558278</v>
          </cell>
          <cell r="G23">
            <v>11324.689251855574</v>
          </cell>
          <cell r="H23">
            <v>11982.848717784585</v>
          </cell>
          <cell r="I23">
            <v>12540.604062555387</v>
          </cell>
          <cell r="J23">
            <v>13099.430504281976</v>
          </cell>
          <cell r="K23">
            <v>10969.500317157734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8298.0364054448073</v>
          </cell>
          <cell r="E24">
            <v>8705.5380170779299</v>
          </cell>
          <cell r="F24">
            <v>8727.8431259377503</v>
          </cell>
          <cell r="G24">
            <v>7817.8236328718631</v>
          </cell>
          <cell r="H24">
            <v>8077.4740076745829</v>
          </cell>
          <cell r="I24">
            <v>7793.0397410082332</v>
          </cell>
          <cell r="J24">
            <v>8203.4509949030453</v>
          </cell>
          <cell r="K24">
            <v>8612.5143024953686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1.3252842981580804E-2</v>
          </cell>
          <cell r="E25">
            <v>-8.5320419381699542E-2</v>
          </cell>
          <cell r="F25">
            <v>1.0689656543008796E-2</v>
          </cell>
          <cell r="G25">
            <v>1.2322478942179416E-3</v>
          </cell>
          <cell r="H25">
            <v>4.8232590968051436E-2</v>
          </cell>
          <cell r="I25">
            <v>4.8378764512334582E-2</v>
          </cell>
          <cell r="J25">
            <v>5.0874393209790147E-2</v>
          </cell>
          <cell r="K25">
            <v>-0.14420816752483412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0</v>
          </cell>
          <cell r="G26">
            <v>0.02</v>
          </cell>
          <cell r="H26">
            <v>0.04</v>
          </cell>
          <cell r="I26">
            <v>4.8333333333333332E-2</v>
          </cell>
          <cell r="J26">
            <v>4.8333333333333332E-2</v>
          </cell>
          <cell r="K26">
            <v>4.8333333333333332E-2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3.9609311040687434E-2</v>
          </cell>
          <cell r="E27">
            <v>-0.3098558643115934</v>
          </cell>
          <cell r="F27">
            <v>1.818272644943808E-2</v>
          </cell>
          <cell r="G27">
            <v>8.3066543500100787E-2</v>
          </cell>
          <cell r="H27">
            <v>3.0699143474273827E-2</v>
          </cell>
          <cell r="I27">
            <v>4.7225460076768311E-2</v>
          </cell>
          <cell r="J27">
            <v>3.1860332679558789E-2</v>
          </cell>
          <cell r="K27">
            <v>8.4999999999999756E-2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-6.3799999999999968E-2</v>
          </cell>
          <cell r="E28">
            <v>-0.22741140487189548</v>
          </cell>
          <cell r="F28">
            <v>-2.4569041512673251E-2</v>
          </cell>
          <cell r="G28">
            <v>3.7360678598078234E-2</v>
          </cell>
          <cell r="H28">
            <v>5.1001513801897991E-2</v>
          </cell>
          <cell r="I28">
            <v>1.3450378066913515E-2</v>
          </cell>
          <cell r="J28">
            <v>2.4777713818844083E-2</v>
          </cell>
          <cell r="K28">
            <v>-0.10818437355156418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-1.1559682605962784</v>
          </cell>
          <cell r="E33">
            <v>4.5368269755013069E-2</v>
          </cell>
          <cell r="F33">
            <v>0.1502958832280592</v>
          </cell>
          <cell r="G33">
            <v>5.1590580230256533E-2</v>
          </cell>
          <cell r="H33">
            <v>4.8525324528166491E-2</v>
          </cell>
          <cell r="I33">
            <v>4.6178690827063829E-2</v>
          </cell>
          <cell r="J33">
            <v>6.8278246257629016E-2</v>
          </cell>
          <cell r="K33">
            <v>-0.18680420685236276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0.13100000000000001</v>
          </cell>
          <cell r="E34">
            <v>7.4999999999999997E-2</v>
          </cell>
          <cell r="F34">
            <v>0.17647897498474263</v>
          </cell>
          <cell r="G34">
            <v>7.1006707929520019E-2</v>
          </cell>
          <cell r="H34">
            <v>6.6506989607993061E-2</v>
          </cell>
          <cell r="I34">
            <v>5.286036688452822E-2</v>
          </cell>
          <cell r="J34">
            <v>6.9984947802870678E-2</v>
          </cell>
          <cell r="K34">
            <v>-0.2213858192324939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0.11772832449446669</v>
          </cell>
          <cell r="E35">
            <v>7.6957651751719869E-2</v>
          </cell>
          <cell r="F35">
            <v>0.15</v>
          </cell>
          <cell r="G35">
            <v>6.0000000000000053E-2</v>
          </cell>
          <cell r="H35">
            <v>0.05</v>
          </cell>
          <cell r="I35">
            <v>0.05</v>
          </cell>
          <cell r="J35">
            <v>7.0000000000000062E-2</v>
          </cell>
          <cell r="K35">
            <v>7.0000000000000062E-2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-1.4261924423212267</v>
          </cell>
          <cell r="E36">
            <v>0.20904758318755823</v>
          </cell>
          <cell r="F36">
            <v>0.14893026832932588</v>
          </cell>
          <cell r="G36">
            <v>9.0439424110854816E-2</v>
          </cell>
          <cell r="H36">
            <v>5.5147685425206205E-2</v>
          </cell>
          <cell r="I36">
            <v>6.325541695068182E-2</v>
          </cell>
          <cell r="J36">
            <v>7.5876524047788774E-2</v>
          </cell>
          <cell r="K36">
            <v>-0.24599954416941372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6.0981188698581157E-3</v>
          </cell>
          <cell r="E37">
            <v>0.16328363104212928</v>
          </cell>
          <cell r="F37">
            <v>-6.6072644891790322E-4</v>
          </cell>
          <cell r="G37">
            <v>2.2538177988414843E-2</v>
          </cell>
          <cell r="H37">
            <v>-2.1698113207547221E-2</v>
          </cell>
          <cell r="I37">
            <v>-1.0318949343339656E-2</v>
          </cell>
          <cell r="J37">
            <v>0</v>
          </cell>
          <cell r="K37">
            <v>0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1.9534905483811205E-3</v>
          </cell>
          <cell r="E38">
            <v>0.17615725877064992</v>
          </cell>
          <cell r="F38">
            <v>5.1646706217823191E-2</v>
          </cell>
          <cell r="G38">
            <v>4.4909309758021099E-2</v>
          </cell>
          <cell r="H38">
            <v>9.3457943925234765E-3</v>
          </cell>
          <cell r="I38">
            <v>-1.0318949343339545E-2</v>
          </cell>
          <cell r="J38">
            <v>0</v>
          </cell>
          <cell r="K38">
            <v>0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-0.98447871270533016</v>
          </cell>
          <cell r="E39">
            <v>0.16047516198704104</v>
          </cell>
          <cell r="F39">
            <v>0.14877888699143105</v>
          </cell>
          <cell r="G39">
            <v>9.1783196286335578E-2</v>
          </cell>
          <cell r="H39">
            <v>8.2809503058403067E-2</v>
          </cell>
          <cell r="I39">
            <v>8.5087892051904035E-2</v>
          </cell>
          <cell r="J39">
            <v>8.048666808423377E-2</v>
          </cell>
          <cell r="K39">
            <v>-0.28867409368298846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0.78596566523605116</v>
          </cell>
          <cell r="F40">
            <v>-0.51671618008676168</v>
          </cell>
          <cell r="G40">
            <v>1.3508764067363326</v>
          </cell>
          <cell r="H40">
            <v>-0.4565922706989658</v>
          </cell>
          <cell r="I40">
            <v>1.0819087570175396</v>
          </cell>
          <cell r="J40">
            <v>-0.40052484865865345</v>
          </cell>
          <cell r="K40">
            <v>-0.39989740367883397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4.63</v>
          </cell>
          <cell r="E44">
            <v>5.3730000000000002</v>
          </cell>
          <cell r="F44">
            <v>6.1723889598049588</v>
          </cell>
          <cell r="G44">
            <v>6.7389105472583486</v>
          </cell>
          <cell r="H44">
            <v>7.2969563808318432</v>
          </cell>
          <cell r="I44">
            <v>7.9178390176715148</v>
          </cell>
          <cell r="J44">
            <v>8.5551194986312371</v>
          </cell>
          <cell r="K44">
            <v>6.0854781310142014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4.0221779196099172</v>
          </cell>
          <cell r="G45">
            <v>9.4556431749067809</v>
          </cell>
          <cell r="H45">
            <v>5.1382695867569144</v>
          </cell>
          <cell r="I45">
            <v>10.697408448586115</v>
          </cell>
          <cell r="J45">
            <v>6.4128305486763599</v>
          </cell>
          <cell r="K45">
            <v>3.8483562620283709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0.86171598734412802</v>
          </cell>
          <cell r="E46">
            <v>1</v>
          </cell>
          <cell r="F46">
            <v>1.148778886991431</v>
          </cell>
          <cell r="G46">
            <v>1.2542174850657637</v>
          </cell>
          <cell r="H46">
            <v>1.3580786117312196</v>
          </cell>
          <cell r="I46">
            <v>1.4736346580442052</v>
          </cell>
          <cell r="J46">
            <v>1.5922426016436324</v>
          </cell>
          <cell r="K46">
            <v>1.1326034116907131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0.55992117847787959</v>
          </cell>
          <cell r="E47">
            <v>1</v>
          </cell>
          <cell r="F47">
            <v>0.48328381991323832</v>
          </cell>
          <cell r="G47">
            <v>1.1361405299914427</v>
          </cell>
          <cell r="H47">
            <v>0.61738754556952335</v>
          </cell>
          <cell r="I47">
            <v>1.2853445375947559</v>
          </cell>
          <cell r="J47">
            <v>0.77053211120038934</v>
          </cell>
          <cell r="K47">
            <v>0.46239832048018303</v>
          </cell>
        </row>
        <row r="50">
          <cell r="A50" t="str">
            <v>1/   Variables are either endogenous (END) or exogenous (EXOG).</v>
          </cell>
        </row>
      </sheetData>
      <sheetData sheetId="18" refreshError="1">
        <row r="1">
          <cell r="A1" t="str">
            <v>Table 6. Tajikistan: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-275.12915766738649</v>
          </cell>
          <cell r="E10">
            <v>-318.33</v>
          </cell>
          <cell r="F10">
            <v>-247.12684774618666</v>
          </cell>
          <cell r="G10">
            <v>-189.61281248701533</v>
          </cell>
          <cell r="H10">
            <v>-195.54776886272194</v>
          </cell>
          <cell r="I10">
            <v>-169.5835171476443</v>
          </cell>
          <cell r="J10">
            <v>-177.22121764385656</v>
          </cell>
          <cell r="K10">
            <v>-245.79542702643741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988.85322932330826</v>
          </cell>
          <cell r="E11">
            <v>802.67</v>
          </cell>
          <cell r="F11">
            <v>859.47376040204551</v>
          </cell>
          <cell r="G11">
            <v>972.67188170011082</v>
          </cell>
          <cell r="H11">
            <v>1011.9015339979436</v>
          </cell>
          <cell r="I11">
            <v>1048.7541718719701</v>
          </cell>
          <cell r="J11">
            <v>1082.1678286868867</v>
          </cell>
          <cell r="K11">
            <v>911.32952567411371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1429.78</v>
          </cell>
          <cell r="E12">
            <v>1285</v>
          </cell>
          <cell r="F12">
            <v>1252.6006081083397</v>
          </cell>
          <cell r="G12">
            <v>1328.6846941438641</v>
          </cell>
          <cell r="H12">
            <v>1366.1493028606658</v>
          </cell>
          <cell r="I12">
            <v>1370.237689016315</v>
          </cell>
          <cell r="J12">
            <v>1404.189046338556</v>
          </cell>
          <cell r="K12">
            <v>1252.2777340124508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-24.497859668713943</v>
          </cell>
          <cell r="E13">
            <v>-82</v>
          </cell>
          <cell r="F13">
            <v>-89</v>
          </cell>
          <cell r="G13">
            <v>-85.6</v>
          </cell>
          <cell r="H13">
            <v>-93.3</v>
          </cell>
          <cell r="I13">
            <v>-100.1</v>
          </cell>
          <cell r="J13">
            <v>-107.2</v>
          </cell>
          <cell r="K13">
            <v>-107.2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172.34319746882559</v>
          </cell>
          <cell r="E14">
            <v>246</v>
          </cell>
          <cell r="F14">
            <v>235</v>
          </cell>
          <cell r="G14">
            <v>252</v>
          </cell>
          <cell r="H14">
            <v>252</v>
          </cell>
          <cell r="I14">
            <v>252</v>
          </cell>
          <cell r="J14">
            <v>252</v>
          </cell>
          <cell r="K14">
            <v>252</v>
          </cell>
        </row>
        <row r="16">
          <cell r="A16" t="str">
            <v>Capital account</v>
          </cell>
          <cell r="C16" t="str">
            <v>EXOG</v>
          </cell>
          <cell r="D16">
            <v>326.12915766738655</v>
          </cell>
          <cell r="E16">
            <v>93.226902575323876</v>
          </cell>
          <cell r="F16">
            <v>239</v>
          </cell>
          <cell r="G16">
            <v>220</v>
          </cell>
          <cell r="H16">
            <v>223</v>
          </cell>
          <cell r="I16">
            <v>193</v>
          </cell>
          <cell r="J16">
            <v>206</v>
          </cell>
          <cell r="K16">
            <v>239</v>
          </cell>
        </row>
        <row r="17">
          <cell r="A17" t="str">
            <v xml:space="preserve">   NFPS financing </v>
          </cell>
          <cell r="B17" t="str">
            <v>CFCG</v>
          </cell>
          <cell r="C17" t="str">
            <v>EXOG</v>
          </cell>
          <cell r="D17">
            <v>52.856876977479992</v>
          </cell>
          <cell r="E17">
            <v>-53.601340033500833</v>
          </cell>
          <cell r="F17">
            <v>66</v>
          </cell>
          <cell r="G17">
            <v>113</v>
          </cell>
          <cell r="H17">
            <v>98</v>
          </cell>
          <cell r="I17">
            <v>58</v>
          </cell>
          <cell r="J17">
            <v>61</v>
          </cell>
          <cell r="K17">
            <v>61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0.86171598734412802</v>
          </cell>
          <cell r="E18">
            <v>-64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227.31211613623663</v>
          </cell>
          <cell r="E19">
            <v>210.82824260882472</v>
          </cell>
          <cell r="F19">
            <v>173</v>
          </cell>
          <cell r="G19">
            <v>107</v>
          </cell>
          <cell r="H19">
            <v>125</v>
          </cell>
          <cell r="I19">
            <v>135</v>
          </cell>
          <cell r="J19">
            <v>145</v>
          </cell>
          <cell r="K19">
            <v>145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0</v>
          </cell>
          <cell r="G23">
            <v>3.3740420480241653E-14</v>
          </cell>
          <cell r="H23">
            <v>-3.1160070524816781E-14</v>
          </cell>
          <cell r="I23">
            <v>0</v>
          </cell>
          <cell r="J23">
            <v>2.6577498476743703E-14</v>
          </cell>
          <cell r="K23">
            <v>32.999999999999737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370.84233261339097</v>
          </cell>
          <cell r="E26">
            <v>143.82524691803044</v>
          </cell>
          <cell r="F26">
            <v>135.69839921173693</v>
          </cell>
          <cell r="G26">
            <v>166.08558676798299</v>
          </cell>
          <cell r="H26">
            <v>193.53781790526099</v>
          </cell>
          <cell r="I26">
            <v>216.9543007609164</v>
          </cell>
          <cell r="J26">
            <v>245.73308310924725</v>
          </cell>
          <cell r="K26">
            <v>137.02981989159284</v>
          </cell>
        </row>
        <row r="27">
          <cell r="A27" t="str">
            <v>Gross international liabilities</v>
          </cell>
          <cell r="B27" t="str">
            <v>GOL</v>
          </cell>
          <cell r="E27">
            <v>2.9197606517194092</v>
          </cell>
          <cell r="F27">
            <v>2.9197606517194092</v>
          </cell>
          <cell r="G27">
            <v>2.9197606517194092</v>
          </cell>
          <cell r="H27">
            <v>2.9197606517194097</v>
          </cell>
        </row>
        <row r="28">
          <cell r="A28" t="str">
            <v>Gross forex reserves in months of import 1/</v>
          </cell>
          <cell r="B28" t="str">
            <v>GOR_M</v>
          </cell>
          <cell r="C28" t="str">
            <v>EXOG</v>
          </cell>
          <cell r="D28">
            <v>4.7900339139379762</v>
          </cell>
          <cell r="E28">
            <v>1.3431151463162374</v>
          </cell>
          <cell r="F28">
            <v>1.3</v>
          </cell>
          <cell r="G28">
            <v>1.5</v>
          </cell>
          <cell r="H28">
            <v>1.7</v>
          </cell>
          <cell r="I28">
            <v>1.9</v>
          </cell>
          <cell r="J28">
            <v>2.1</v>
          </cell>
          <cell r="K28">
            <v>1.3130935686530099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4.63</v>
          </cell>
          <cell r="E29">
            <v>5.3730000000000002</v>
          </cell>
          <cell r="F29">
            <v>6.1723889598049588</v>
          </cell>
          <cell r="G29">
            <v>6.7389105472583486</v>
          </cell>
          <cell r="H29">
            <v>7.2969563808318432</v>
          </cell>
          <cell r="I29">
            <v>7.9178390176715148</v>
          </cell>
          <cell r="J29">
            <v>8.5551194986312371</v>
          </cell>
          <cell r="K29">
            <v>6.0854781310142014</v>
          </cell>
        </row>
        <row r="32">
          <cell r="A32" t="str">
            <v>1/   Variables are either endogenous (END) or exogenous (EXOG).</v>
          </cell>
        </row>
      </sheetData>
      <sheetData sheetId="19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1.3252842981580804E-2</v>
          </cell>
          <cell r="E10">
            <v>-8.5320419381699542E-2</v>
          </cell>
          <cell r="F10">
            <v>1.0689656543008796E-2</v>
          </cell>
          <cell r="G10">
            <v>1.2322478942179416E-3</v>
          </cell>
          <cell r="H10">
            <v>4.8232590968051436E-2</v>
          </cell>
          <cell r="I10">
            <v>4.8378764512334582E-2</v>
          </cell>
          <cell r="J10">
            <v>5.0874393209790147E-2</v>
          </cell>
          <cell r="K10">
            <v>-0.14420816752483412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0</v>
          </cell>
          <cell r="G11">
            <v>0.02</v>
          </cell>
          <cell r="H11">
            <v>0.04</v>
          </cell>
          <cell r="I11">
            <v>4.8333333333333332E-2</v>
          </cell>
          <cell r="J11">
            <v>4.8333333333333332E-2</v>
          </cell>
          <cell r="K11">
            <v>4.8333333333333332E-2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0.22834295868502885</v>
          </cell>
          <cell r="F13">
            <v>0.22834295868502885</v>
          </cell>
          <cell r="G13">
            <v>0.22834295868502885</v>
          </cell>
          <cell r="H13">
            <v>0.22834295868502885</v>
          </cell>
          <cell r="I13">
            <v>0.22834295868502885</v>
          </cell>
          <cell r="J13">
            <v>0.22834295868502885</v>
          </cell>
          <cell r="K13">
            <v>0.22834295868502885</v>
          </cell>
        </row>
        <row r="14">
          <cell r="A14" t="str">
            <v>Gross international reserves in months of import</v>
          </cell>
          <cell r="D14">
            <v>4.7900339139379762</v>
          </cell>
          <cell r="E14">
            <v>1.3431151463162374</v>
          </cell>
          <cell r="F14">
            <v>1.3</v>
          </cell>
          <cell r="G14">
            <v>1.5</v>
          </cell>
          <cell r="H14">
            <v>1.7</v>
          </cell>
          <cell r="I14">
            <v>1.9</v>
          </cell>
          <cell r="J14">
            <v>2.1</v>
          </cell>
          <cell r="K14">
            <v>1.3130935686530099</v>
          </cell>
        </row>
        <row r="16">
          <cell r="A16" t="str">
            <v>Policy Targets:</v>
          </cell>
          <cell r="B16" t="str">
            <v>(In millions of TR)</v>
          </cell>
        </row>
        <row r="18">
          <cell r="A18" t="str">
            <v>Target for the NDA of the central bank  1/</v>
          </cell>
          <cell r="D18">
            <v>153.59620882188767</v>
          </cell>
          <cell r="E18">
            <v>1353.8</v>
          </cell>
          <cell r="F18">
            <v>1636.0455067139708</v>
          </cell>
          <cell r="G18">
            <v>1527.1139855292572</v>
          </cell>
          <cell r="H18">
            <v>1475.9905637850673</v>
          </cell>
          <cell r="I18">
            <v>1466.2969685333464</v>
          </cell>
          <cell r="J18">
            <v>1465.4506973954592</v>
          </cell>
          <cell r="K18">
            <v>1616.9427971523617</v>
          </cell>
        </row>
        <row r="19">
          <cell r="A19" t="str">
            <v>Target for the NFA of the centrak bank  2/</v>
          </cell>
          <cell r="D19">
            <v>969.03379117811244</v>
          </cell>
          <cell r="E19">
            <v>-292.89999999999998</v>
          </cell>
          <cell r="F19">
            <v>-360.536503739409</v>
          </cell>
          <cell r="G19">
            <v>-107.63609607798975</v>
          </cell>
          <cell r="H19">
            <v>120.83784329832365</v>
          </cell>
          <cell r="I19">
            <v>315.72386347215007</v>
          </cell>
          <cell r="J19">
            <v>555.23815765850327</v>
          </cell>
          <cell r="K19">
            <v>-349.45562097025908</v>
          </cell>
        </row>
        <row r="20">
          <cell r="A20" t="str">
            <v>Target for the NIR of the central bank  2/</v>
          </cell>
          <cell r="D20">
            <v>3046.1430386266088</v>
          </cell>
          <cell r="E20">
            <v>1172.7</v>
          </cell>
          <cell r="F20">
            <v>1105.0634962605907</v>
          </cell>
          <cell r="G20">
            <v>1357.9639039220101</v>
          </cell>
          <cell r="H20">
            <v>1586.4378432983217</v>
          </cell>
          <cell r="I20">
            <v>1781.3238634721499</v>
          </cell>
          <cell r="J20">
            <v>2020.838157658503</v>
          </cell>
          <cell r="K20">
            <v>1116.1443790297697</v>
          </cell>
        </row>
        <row r="21">
          <cell r="A21" t="str">
            <v xml:space="preserve">   Change in NIR (US$ millions)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567</v>
          </cell>
          <cell r="F22">
            <v>-255.55839757505504</v>
          </cell>
          <cell r="G22">
            <v>-1983.2379635967959</v>
          </cell>
          <cell r="H22">
            <v>-2300.5359443171674</v>
          </cell>
          <cell r="I22">
            <v>-3069.5746672048767</v>
          </cell>
          <cell r="J22">
            <v>-3335.8794492929624</v>
          </cell>
          <cell r="K22">
            <v>-292.17224567456032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 xml:space="preserve">   Overall balance, excl. grants</v>
          </cell>
          <cell r="D26">
            <v>-0.12082584241385744</v>
          </cell>
          <cell r="E26">
            <v>-7.8814833861949568E-2</v>
          </cell>
          <cell r="F26">
            <v>-6.1883215958272488E-2</v>
          </cell>
          <cell r="G26">
            <v>4.6388138628248934E-2</v>
          </cell>
          <cell r="H26">
            <v>6.3444379595767597E-2</v>
          </cell>
          <cell r="I26">
            <v>0.11923400437516191</v>
          </cell>
          <cell r="J26">
            <v>0.11421048907594676</v>
          </cell>
          <cell r="K26">
            <v>-0.13140781880831684</v>
          </cell>
        </row>
        <row r="27">
          <cell r="A27" t="str">
            <v xml:space="preserve">   Overall balance, incl. grants</v>
          </cell>
          <cell r="D27">
            <v>-6.6055623936058044E-2</v>
          </cell>
          <cell r="E27">
            <v>-2.804762582587236E-2</v>
          </cell>
          <cell r="F27">
            <v>-1.2835619076385691E-2</v>
          </cell>
          <cell r="G27">
            <v>9.6325675755676479E-2</v>
          </cell>
          <cell r="H27">
            <v>0.11181234439117523</v>
          </cell>
          <cell r="I27">
            <v>0.16678216683965849</v>
          </cell>
          <cell r="J27">
            <v>0.15990085883128352</v>
          </cell>
          <cell r="K27">
            <v>-8.2632192801829749E-2</v>
          </cell>
        </row>
        <row r="28">
          <cell r="A28" t="str">
            <v xml:space="preserve">   Total revenue, incl. grants</v>
          </cell>
          <cell r="D28">
            <v>0.2583895426290434</v>
          </cell>
          <cell r="E28">
            <v>0.21342333200117211</v>
          </cell>
          <cell r="F28">
            <v>0.22760596876210046</v>
          </cell>
          <cell r="G28">
            <v>0.33704331709093405</v>
          </cell>
          <cell r="H28">
            <v>0.35253094104410193</v>
          </cell>
          <cell r="I28">
            <v>0.40766712817308454</v>
          </cell>
          <cell r="J28">
            <v>0.40006423491560139</v>
          </cell>
          <cell r="K28">
            <v>0.23114710280654108</v>
          </cell>
        </row>
        <row r="29">
          <cell r="A29" t="str">
            <v xml:space="preserve">   Total expenditures</v>
          </cell>
          <cell r="D29">
            <v>0.32446493623171418</v>
          </cell>
          <cell r="E29">
            <v>0.24144079908959731</v>
          </cell>
          <cell r="F29">
            <v>0.24044158783848613</v>
          </cell>
          <cell r="G29">
            <v>0.24071764133525758</v>
          </cell>
          <cell r="H29">
            <v>0.24071859665292672</v>
          </cell>
          <cell r="I29">
            <v>0.24088496133342605</v>
          </cell>
          <cell r="J29">
            <v>0.24016337608431793</v>
          </cell>
          <cell r="K29">
            <v>0.31377929560837081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-0.12591775137678712</v>
          </cell>
          <cell r="E33">
            <v>-0.17194371726782318</v>
          </cell>
          <cell r="F33">
            <v>-0.12896240560657998</v>
          </cell>
          <cell r="G33">
            <v>-0.10074424860808316</v>
          </cell>
          <cell r="H33">
            <v>-0.10063200862520319</v>
          </cell>
          <cell r="I33">
            <v>-8.5791218986483633E-2</v>
          </cell>
          <cell r="J33">
            <v>-8.6152096669818559E-2</v>
          </cell>
          <cell r="K33">
            <v>-0.12755635870418985</v>
          </cell>
        </row>
        <row r="34">
          <cell r="A34" t="str">
            <v>External capital account</v>
          </cell>
          <cell r="D34">
            <v>0.14925880826316665</v>
          </cell>
          <cell r="E34">
            <v>5.0355857689084876E-2</v>
          </cell>
          <cell r="F34">
            <v>0.12472143444175106</v>
          </cell>
          <cell r="G34">
            <v>0.11688943591454856</v>
          </cell>
          <cell r="H34">
            <v>0.11475936572395389</v>
          </cell>
          <cell r="I34">
            <v>9.7637468209694725E-2</v>
          </cell>
          <cell r="J34">
            <v>0.10014225243417316</v>
          </cell>
          <cell r="K34">
            <v>0.12402984912743033</v>
          </cell>
        </row>
        <row r="35">
          <cell r="A35" t="str">
            <v>Total investments</v>
          </cell>
          <cell r="D35">
            <v>0.21884032457017569</v>
          </cell>
          <cell r="E35">
            <v>0.25739477119915266</v>
          </cell>
          <cell r="F35">
            <v>0.22025029252501291</v>
          </cell>
          <cell r="G35">
            <v>0.28436794524615278</v>
          </cell>
          <cell r="H35">
            <v>0.31116794592318886</v>
          </cell>
          <cell r="I35">
            <v>0.34364180615518264</v>
          </cell>
          <cell r="J35">
            <v>0.34411379566101169</v>
          </cell>
          <cell r="K35">
            <v>0.22046856359255446</v>
          </cell>
        </row>
        <row r="36">
          <cell r="A36" t="str">
            <v xml:space="preserve">   Private investments</v>
          </cell>
          <cell r="D36">
            <v>0.19569004496660952</v>
          </cell>
          <cell r="E36">
            <v>0.24105878841526643</v>
          </cell>
          <cell r="F36">
            <v>0.20391430974033478</v>
          </cell>
          <cell r="G36">
            <v>0.26803196246184219</v>
          </cell>
          <cell r="H36">
            <v>0.29483196313930266</v>
          </cell>
          <cell r="I36">
            <v>0.32730582337127545</v>
          </cell>
          <cell r="J36">
            <v>0.3277778128771367</v>
          </cell>
          <cell r="K36">
            <v>0.20413258085302377</v>
          </cell>
        </row>
        <row r="37">
          <cell r="A37" t="str">
            <v xml:space="preserve">   Public investments</v>
          </cell>
          <cell r="D37">
            <v>2.3150279603566172E-2</v>
          </cell>
          <cell r="E37">
            <v>1.6335982783886229E-2</v>
          </cell>
          <cell r="F37">
            <v>1.6335982784678117E-2</v>
          </cell>
          <cell r="G37">
            <v>1.6335982784310605E-2</v>
          </cell>
          <cell r="H37">
            <v>1.6335982783886219E-2</v>
          </cell>
          <cell r="I37">
            <v>1.6335982783907219E-2</v>
          </cell>
          <cell r="J37">
            <v>1.6335982783874964E-2</v>
          </cell>
          <cell r="K37">
            <v>1.6335982739530699E-2</v>
          </cell>
        </row>
        <row r="38">
          <cell r="A38" t="str">
            <v>Total consumption</v>
          </cell>
          <cell r="D38">
            <v>0.90486365147337278</v>
          </cell>
          <cell r="E38">
            <v>0.9578942898772479</v>
          </cell>
          <cell r="F38">
            <v>0.94113828179853054</v>
          </cell>
          <cell r="G38">
            <v>0.86186999479949722</v>
          </cell>
          <cell r="H38">
            <v>0.83088145783442213</v>
          </cell>
          <cell r="I38">
            <v>0.78084363865626027</v>
          </cell>
          <cell r="J38">
            <v>0.7761833944233939</v>
          </cell>
          <cell r="K38">
            <v>1.2558615942881601</v>
          </cell>
        </row>
        <row r="39">
          <cell r="A39" t="str">
            <v xml:space="preserve">   Private consumption</v>
          </cell>
          <cell r="D39">
            <v>0.64153169219113426</v>
          </cell>
          <cell r="E39">
            <v>0.76940218083240675</v>
          </cell>
          <cell r="F39">
            <v>0.75264617275363799</v>
          </cell>
          <cell r="G39">
            <v>0.67337788575463586</v>
          </cell>
          <cell r="H39">
            <v>0.64238934878958109</v>
          </cell>
          <cell r="I39">
            <v>0.59235152961141835</v>
          </cell>
          <cell r="J39">
            <v>0.5876912853785522</v>
          </cell>
          <cell r="K39">
            <v>1.0036615302144414</v>
          </cell>
        </row>
        <row r="40">
          <cell r="A40" t="str">
            <v xml:space="preserve">   Public consumption</v>
          </cell>
          <cell r="D40">
            <v>0.26333195928223857</v>
          </cell>
          <cell r="E40">
            <v>0.18849210904484115</v>
          </cell>
          <cell r="F40">
            <v>0.18849210904489258</v>
          </cell>
          <cell r="G40">
            <v>0.18849210904486127</v>
          </cell>
          <cell r="H40">
            <v>0.18849210904484115</v>
          </cell>
          <cell r="I40">
            <v>0.18849210904484193</v>
          </cell>
          <cell r="J40">
            <v>0.18849210904484182</v>
          </cell>
          <cell r="K40">
            <v>0.2522000640737187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-5.4986950286381342E-2</v>
          </cell>
          <cell r="F44">
            <v>0.20228956826709577</v>
          </cell>
          <cell r="G44">
            <v>0.11287171328541135</v>
          </cell>
          <cell r="H44">
            <v>0.12494066934757431</v>
          </cell>
          <cell r="I44">
            <v>0.11597515681748161</v>
          </cell>
          <cell r="J44">
            <v>0.1339311071800815</v>
          </cell>
          <cell r="K44">
            <v>-0.37274500573802871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0.20228956826709577</v>
          </cell>
          <cell r="G45">
            <v>0.11287171328541112</v>
          </cell>
          <cell r="H45">
            <v>0.12494066934757542</v>
          </cell>
          <cell r="I45">
            <v>0.11597515681748072</v>
          </cell>
          <cell r="J45">
            <v>0.13393110718008217</v>
          </cell>
          <cell r="K45">
            <v>-0.37274500573802904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-1.1007695200059509E-2</v>
          </cell>
          <cell r="G46">
            <v>-3.6433004012344172E-2</v>
          </cell>
          <cell r="H46">
            <v>-6.2165806035868743E-3</v>
          </cell>
          <cell r="I46">
            <v>-1.0913062091638892E-2</v>
          </cell>
          <cell r="J46">
            <v>-8.3879208832930985E-3</v>
          </cell>
          <cell r="K46">
            <v>6.2297889447944232E-2</v>
          </cell>
        </row>
        <row r="47">
          <cell r="A47" t="str">
            <v>Real private consumption</v>
          </cell>
          <cell r="D47">
            <v>0.16700000000000004</v>
          </cell>
          <cell r="E47">
            <v>9.5000000000000001E-2</v>
          </cell>
          <cell r="F47">
            <v>1.1443425144159303E-2</v>
          </cell>
          <cell r="G47">
            <v>-9.4915459658911017E-2</v>
          </cell>
          <cell r="H47">
            <v>1.5714253856900173E-2</v>
          </cell>
          <cell r="I47">
            <v>-3.0649414531486063E-2</v>
          </cell>
          <cell r="J47">
            <v>4.2592116533672453E-2</v>
          </cell>
          <cell r="K47">
            <v>6.3517636418587431E-2</v>
          </cell>
        </row>
        <row r="48">
          <cell r="A48" t="str">
            <v>Real private investments</v>
          </cell>
          <cell r="D48" t="e">
            <v>#N/A</v>
          </cell>
          <cell r="E48">
            <v>1.8167562146869098E-3</v>
          </cell>
          <cell r="F48">
            <v>-0.12454655805242054</v>
          </cell>
          <cell r="G48">
            <v>0.29260061367785895</v>
          </cell>
          <cell r="H48">
            <v>0.16545656303641798</v>
          </cell>
          <cell r="I48">
            <v>0.15247246321706664</v>
          </cell>
          <cell r="J48">
            <v>4.662683938728085E-2</v>
          </cell>
          <cell r="K48">
            <v>-0.44963398119183073</v>
          </cell>
        </row>
        <row r="49">
          <cell r="A49" t="str">
            <v>Real capital stock</v>
          </cell>
          <cell r="D49">
            <v>6.3335288746910328</v>
          </cell>
          <cell r="E49">
            <v>-2.3309199734416364E-2</v>
          </cell>
          <cell r="F49">
            <v>-3.4394583742433538E-2</v>
          </cell>
          <cell r="G49">
            <v>2.0085827456897132E-3</v>
          </cell>
          <cell r="H49">
            <v>2.5881027972487258E-2</v>
          </cell>
          <cell r="I49">
            <v>4.6555194709829051E-2</v>
          </cell>
          <cell r="J49">
            <v>4.6555194709829051E-2</v>
          </cell>
          <cell r="K49">
            <v>-0.11180711527309095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5.0000000000000001E-3</v>
          </cell>
          <cell r="G50">
            <v>0.01</v>
          </cell>
          <cell r="H50">
            <v>0.02</v>
          </cell>
          <cell r="I50">
            <v>0.02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0.13100000000000001</v>
          </cell>
          <cell r="E51">
            <v>7.4999999999999997E-2</v>
          </cell>
          <cell r="F51">
            <v>0.17647897498474263</v>
          </cell>
          <cell r="G51">
            <v>7.1006707929520019E-2</v>
          </cell>
          <cell r="H51">
            <v>6.6506989607993061E-2</v>
          </cell>
          <cell r="I51">
            <v>5.286036688452822E-2</v>
          </cell>
          <cell r="J51">
            <v>6.9984947802870678E-2</v>
          </cell>
          <cell r="K51">
            <v>-0.2213858192324939</v>
          </cell>
        </row>
        <row r="52">
          <cell r="A52" t="str">
            <v>Consumer prices</v>
          </cell>
          <cell r="D52">
            <v>0.11772832449446669</v>
          </cell>
          <cell r="E52">
            <v>7.6957651751719869E-2</v>
          </cell>
          <cell r="F52">
            <v>0.15</v>
          </cell>
          <cell r="G52">
            <v>6.0000000000000053E-2</v>
          </cell>
          <cell r="H52">
            <v>0.05</v>
          </cell>
          <cell r="I52">
            <v>0.05</v>
          </cell>
          <cell r="J52">
            <v>7.0000000000000062E-2</v>
          </cell>
          <cell r="K52">
            <v>7.0000000000000062E-2</v>
          </cell>
        </row>
        <row r="53">
          <cell r="A53" t="str">
            <v>Exchange rate (local currency/US$)</v>
          </cell>
          <cell r="D53">
            <v>-0.98447871270533016</v>
          </cell>
          <cell r="E53">
            <v>0.16047516198704104</v>
          </cell>
          <cell r="F53">
            <v>0.14877888699143105</v>
          </cell>
          <cell r="G53">
            <v>9.1783196286335578E-2</v>
          </cell>
          <cell r="H53">
            <v>8.2809503058403067E-2</v>
          </cell>
          <cell r="I53">
            <v>8.5087892051904035E-2</v>
          </cell>
          <cell r="J53">
            <v>8.048666808423377E-2</v>
          </cell>
          <cell r="K53">
            <v>-0.28867409368298846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0.78596566523605116</v>
          </cell>
          <cell r="F54">
            <v>-0.51671618008676168</v>
          </cell>
          <cell r="G54">
            <v>1.3508764067363326</v>
          </cell>
          <cell r="H54">
            <v>-0.4565922706989658</v>
          </cell>
          <cell r="I54">
            <v>1.0819087570175396</v>
          </cell>
          <cell r="J54">
            <v>-0.40052484865865345</v>
          </cell>
          <cell r="K54">
            <v>-0.39989740367883397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20" refreshError="1">
        <row r="1">
          <cell r="A1" t="str">
            <v>Table 8. Moldova: Summary of Medium-Term Program - Output From Simulation Model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1.3252842981580804</v>
          </cell>
          <cell r="E11">
            <v>-8.5320419381699537</v>
          </cell>
          <cell r="F11">
            <v>1.0689656543008796</v>
          </cell>
          <cell r="G11">
            <v>0.12322478942179416</v>
          </cell>
          <cell r="H11">
            <v>4.8232590968051436</v>
          </cell>
          <cell r="I11">
            <v>4.8378764512334582</v>
          </cell>
          <cell r="J11">
            <v>5.0874393209790147</v>
          </cell>
          <cell r="K11">
            <v>-14.420816752483411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9.5</v>
          </cell>
          <cell r="F13">
            <v>1.1443425144159303</v>
          </cell>
          <cell r="G13">
            <v>-9.4915459658911026</v>
          </cell>
          <cell r="H13">
            <v>1.5714253856900173</v>
          </cell>
          <cell r="I13">
            <v>-3.0649414531486063</v>
          </cell>
          <cell r="J13">
            <v>4.2592116533672453</v>
          </cell>
          <cell r="K13">
            <v>6.3517636418587431</v>
          </cell>
        </row>
        <row r="14">
          <cell r="A14" t="str">
            <v xml:space="preserve">      Public consumption</v>
          </cell>
          <cell r="E14">
            <v>-34.64656407946778</v>
          </cell>
          <cell r="F14">
            <v>3.3960983615413332</v>
          </cell>
          <cell r="G14">
            <v>1.1628729896114409</v>
          </cell>
          <cell r="H14">
            <v>6.4711795240194103</v>
          </cell>
          <cell r="I14">
            <v>5.1234714893723332</v>
          </cell>
          <cell r="J14">
            <v>5.0859610061635419</v>
          </cell>
        </row>
        <row r="15">
          <cell r="A15" t="str">
            <v xml:space="preserve">      Total investments (excluding stocks)</v>
          </cell>
          <cell r="E15">
            <v>-4.3452755475082423</v>
          </cell>
          <cell r="F15">
            <v>-11.442551749302964</v>
          </cell>
          <cell r="G15">
            <v>26.966638388163176</v>
          </cell>
          <cell r="H15">
            <v>15.937071701672201</v>
          </cell>
          <cell r="I15">
            <v>14.646956256017374</v>
          </cell>
          <cell r="J15">
            <v>4.6555194709831493</v>
          </cell>
        </row>
        <row r="16">
          <cell r="A16" t="str">
            <v xml:space="preserve">      Export of goods and services</v>
          </cell>
          <cell r="E16">
            <v>-30.985586431159341</v>
          </cell>
          <cell r="F16">
            <v>1.818272644943808</v>
          </cell>
          <cell r="G16">
            <v>8.3066543500100778</v>
          </cell>
          <cell r="H16">
            <v>3.0699143474273827</v>
          </cell>
          <cell r="I16">
            <v>4.7225460076768311</v>
          </cell>
          <cell r="J16">
            <v>3.1860332679558789</v>
          </cell>
        </row>
        <row r="17">
          <cell r="A17" t="str">
            <v xml:space="preserve">      Import of goods and services</v>
          </cell>
          <cell r="E17">
            <v>-22.741140487189547</v>
          </cell>
          <cell r="F17">
            <v>-2.4569041512673251</v>
          </cell>
          <cell r="G17">
            <v>3.7360678598078234</v>
          </cell>
          <cell r="H17">
            <v>5.1001513801897991</v>
          </cell>
          <cell r="I17">
            <v>1.3450378066913515</v>
          </cell>
          <cell r="J17">
            <v>2.4777713818844083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0</v>
          </cell>
          <cell r="G18">
            <v>2</v>
          </cell>
          <cell r="H18">
            <v>4</v>
          </cell>
          <cell r="I18">
            <v>4.833333333333333</v>
          </cell>
          <cell r="J18">
            <v>4.833333333333333</v>
          </cell>
          <cell r="K18">
            <v>4.833333333333333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0.5</v>
          </cell>
          <cell r="G19">
            <v>1</v>
          </cell>
          <cell r="H19">
            <v>2</v>
          </cell>
          <cell r="I19">
            <v>2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11.772832449446668</v>
          </cell>
          <cell r="E23">
            <v>7.6957651751719869</v>
          </cell>
          <cell r="F23">
            <v>15</v>
          </cell>
          <cell r="G23">
            <v>6.0000000000000053</v>
          </cell>
          <cell r="H23">
            <v>5</v>
          </cell>
          <cell r="I23">
            <v>5</v>
          </cell>
          <cell r="J23">
            <v>7.0000000000000062</v>
          </cell>
          <cell r="K23">
            <v>7.0000000000000062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16.892964946445943</v>
          </cell>
          <cell r="G24">
            <v>5.4854368932038877</v>
          </cell>
          <cell r="H24">
            <v>5</v>
          </cell>
          <cell r="I24">
            <v>6.0243902439024444</v>
          </cell>
          <cell r="J24">
            <v>7.0000000000000062</v>
          </cell>
        </row>
        <row r="25">
          <cell r="A25" t="str">
            <v xml:space="preserve">  GDP deflator</v>
          </cell>
          <cell r="D25">
            <v>13.1</v>
          </cell>
          <cell r="E25">
            <v>7.5</v>
          </cell>
          <cell r="F25">
            <v>17.647897498474265</v>
          </cell>
          <cell r="G25">
            <v>7.1006707929520019</v>
          </cell>
          <cell r="H25">
            <v>6.6506989607993061</v>
          </cell>
          <cell r="I25">
            <v>5.286036688452822</v>
          </cell>
          <cell r="J25">
            <v>6.9984947802870678</v>
          </cell>
          <cell r="K25">
            <v>-22.13858192324939</v>
          </cell>
        </row>
        <row r="26">
          <cell r="A26" t="str">
            <v xml:space="preserve">  Terms of trade</v>
          </cell>
          <cell r="E26">
            <v>1.1066628451556371</v>
          </cell>
          <cell r="F26">
            <v>5.2342016421380366</v>
          </cell>
          <cell r="G26">
            <v>2.1878040596602144</v>
          </cell>
          <cell r="H26">
            <v>3.1732441712705173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26.052716724716227</v>
          </cell>
          <cell r="F30">
            <v>20.515206846649711</v>
          </cell>
          <cell r="G30">
            <v>18.915516738591961</v>
          </cell>
          <cell r="H30">
            <v>18.230156620543411</v>
          </cell>
          <cell r="I30">
            <v>16.263645950840317</v>
          </cell>
          <cell r="J30">
            <v>15.654334984093831</v>
          </cell>
          <cell r="K30">
            <v>17.693621272163881</v>
          </cell>
        </row>
        <row r="32">
          <cell r="A32" t="str">
            <v xml:space="preserve">  Domestic saving</v>
          </cell>
          <cell r="E32">
            <v>4.2105710122752278</v>
          </cell>
          <cell r="F32">
            <v>5.8861718222667214</v>
          </cell>
          <cell r="G32">
            <v>13.813000522379987</v>
          </cell>
          <cell r="H32">
            <v>16.911854216557821</v>
          </cell>
          <cell r="I32">
            <v>21.91563613454284</v>
          </cell>
          <cell r="J32">
            <v>22.381660557276518</v>
          </cell>
          <cell r="K32">
            <v>-15.90887941003467</v>
          </cell>
        </row>
        <row r="33">
          <cell r="A33" t="str">
            <v xml:space="preserve">    Public</v>
          </cell>
          <cell r="E33">
            <v>-2.5835985079746222</v>
          </cell>
          <cell r="F33">
            <v>-0.99337371646789718</v>
          </cell>
          <cell r="G33">
            <v>9.8613670918645244</v>
          </cell>
          <cell r="H33">
            <v>11.567086720385319</v>
          </cell>
          <cell r="I33">
            <v>17.162685666374607</v>
          </cell>
          <cell r="J33">
            <v>16.588175611542287</v>
          </cell>
          <cell r="K33">
            <v>-6.9828587273664739</v>
          </cell>
        </row>
        <row r="34">
          <cell r="A34" t="str">
            <v xml:space="preserve">    Private</v>
          </cell>
          <cell r="E34">
            <v>6.7941695202498504</v>
          </cell>
          <cell r="F34">
            <v>6.8795455387346189</v>
          </cell>
          <cell r="G34">
            <v>3.9516334305154626</v>
          </cell>
          <cell r="H34">
            <v>5.3447674961725014</v>
          </cell>
          <cell r="I34">
            <v>4.7529504681682333</v>
          </cell>
          <cell r="J34">
            <v>5.7934849457342317</v>
          </cell>
          <cell r="K34">
            <v>-8.9260206826681951</v>
          </cell>
        </row>
        <row r="36">
          <cell r="A36" t="str">
            <v xml:space="preserve">  Investment</v>
          </cell>
          <cell r="E36">
            <v>30.263287736991455</v>
          </cell>
          <cell r="F36">
            <v>26.401378668916433</v>
          </cell>
          <cell r="G36">
            <v>32.728517260971948</v>
          </cell>
          <cell r="H36">
            <v>35.142010837101232</v>
          </cell>
          <cell r="I36">
            <v>38.179282085383157</v>
          </cell>
          <cell r="J36">
            <v>38.035995541370347</v>
          </cell>
          <cell r="K36">
            <v>1.7847418621292104</v>
          </cell>
        </row>
        <row r="37">
          <cell r="A37" t="str">
            <v xml:space="preserve">    Public</v>
          </cell>
          <cell r="E37">
            <v>1.6335982783886229</v>
          </cell>
          <cell r="F37">
            <v>1.6335982784678116</v>
          </cell>
          <cell r="G37">
            <v>1.6335982784310605</v>
          </cell>
          <cell r="H37">
            <v>1.633598278388622</v>
          </cell>
          <cell r="I37">
            <v>1.6335982783907219</v>
          </cell>
          <cell r="J37">
            <v>1.6335982783874967</v>
          </cell>
          <cell r="K37">
            <v>1.6335982739530703</v>
          </cell>
        </row>
        <row r="38">
          <cell r="A38" t="str">
            <v xml:space="preserve">    Private</v>
          </cell>
          <cell r="E38">
            <v>28.629689458602833</v>
          </cell>
          <cell r="F38">
            <v>24.767780390448621</v>
          </cell>
          <cell r="G38">
            <v>31.094918982540889</v>
          </cell>
          <cell r="H38">
            <v>33.508412558712607</v>
          </cell>
          <cell r="I38">
            <v>36.545683806992436</v>
          </cell>
          <cell r="J38">
            <v>36.402397262982852</v>
          </cell>
          <cell r="K38">
            <v>0.15114358817614007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17.194371726782318</v>
          </cell>
          <cell r="F42">
            <v>12.896240560657997</v>
          </cell>
          <cell r="G42">
            <v>10.074424860808316</v>
          </cell>
          <cell r="H42">
            <v>10.063200862520318</v>
          </cell>
          <cell r="I42">
            <v>8.5791218986483635</v>
          </cell>
          <cell r="J42">
            <v>8.6152096669818583</v>
          </cell>
        </row>
        <row r="44">
          <cell r="A44" t="str">
            <v xml:space="preserve">  National saving</v>
          </cell>
          <cell r="E44">
            <v>13.068916010209133</v>
          </cell>
          <cell r="F44">
            <v>13.505138108258436</v>
          </cell>
          <cell r="G44">
            <v>22.654092400163634</v>
          </cell>
          <cell r="H44">
            <v>25.078809974580913</v>
          </cell>
          <cell r="I44">
            <v>29.600160186734794</v>
          </cell>
          <cell r="J44">
            <v>29.420785874388482</v>
          </cell>
          <cell r="K44">
            <v>0</v>
          </cell>
        </row>
        <row r="45">
          <cell r="A45" t="str">
            <v xml:space="preserve">    Public</v>
          </cell>
          <cell r="E45">
            <v>-1.5501591047847736</v>
          </cell>
          <cell r="F45">
            <v>2.8763904716558718E-2</v>
          </cell>
          <cell r="G45">
            <v>10.966562626821826</v>
          </cell>
          <cell r="H45">
            <v>12.54683868559</v>
          </cell>
          <cell r="I45">
            <v>18.069021980225543</v>
          </cell>
          <cell r="J45">
            <v>17.407756813160429</v>
          </cell>
        </row>
        <row r="46">
          <cell r="A46" t="str">
            <v xml:space="preserve">    Private</v>
          </cell>
          <cell r="E46">
            <v>14.619075114993906</v>
          </cell>
          <cell r="F46">
            <v>13.476374203541877</v>
          </cell>
          <cell r="G46">
            <v>11.687529773341808</v>
          </cell>
          <cell r="H46">
            <v>12.531971288990913</v>
          </cell>
          <cell r="I46">
            <v>11.531138206509251</v>
          </cell>
          <cell r="J46">
            <v>12.013029061228053</v>
          </cell>
        </row>
        <row r="48">
          <cell r="A48" t="str">
            <v xml:space="preserve">  Fixed investment</v>
          </cell>
          <cell r="E48">
            <v>25.739477119915264</v>
          </cell>
          <cell r="F48">
            <v>22.025029252501287</v>
          </cell>
          <cell r="G48">
            <v>28.43679452461528</v>
          </cell>
          <cell r="H48">
            <v>31.11679459231889</v>
          </cell>
          <cell r="I48">
            <v>34.364180615518272</v>
          </cell>
          <cell r="J48">
            <v>34.411379566101168</v>
          </cell>
          <cell r="K48">
            <v>0</v>
          </cell>
        </row>
        <row r="49">
          <cell r="A49" t="str">
            <v xml:space="preserve">    Public</v>
          </cell>
          <cell r="E49">
            <v>1.6335982783886229</v>
          </cell>
          <cell r="F49">
            <v>1.6335982784678116</v>
          </cell>
          <cell r="G49">
            <v>1.6335982784310605</v>
          </cell>
          <cell r="H49">
            <v>1.633598278388622</v>
          </cell>
          <cell r="I49">
            <v>1.6335982783907219</v>
          </cell>
          <cell r="J49">
            <v>1.6335982783874967</v>
          </cell>
        </row>
        <row r="50">
          <cell r="A50" t="str">
            <v xml:space="preserve">    Private</v>
          </cell>
          <cell r="E50">
            <v>24.105878841526643</v>
          </cell>
          <cell r="F50">
            <v>20.391430974033476</v>
          </cell>
          <cell r="G50">
            <v>26.803196246184218</v>
          </cell>
          <cell r="H50">
            <v>29.483196313930268</v>
          </cell>
          <cell r="I50">
            <v>32.730582337127551</v>
          </cell>
          <cell r="J50">
            <v>32.777781287713672</v>
          </cell>
        </row>
        <row r="52">
          <cell r="A52" t="str">
            <v xml:space="preserve">  Changes in stocks</v>
          </cell>
          <cell r="E52">
            <v>4.5238106170761876</v>
          </cell>
          <cell r="F52">
            <v>4.3763494164151462</v>
          </cell>
          <cell r="G52">
            <v>4.2917227363566708</v>
          </cell>
          <cell r="H52">
            <v>4.0252162447823405</v>
          </cell>
          <cell r="I52">
            <v>3.8151014698648829</v>
          </cell>
          <cell r="J52">
            <v>3.6246159752691751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-5.4986950286381342</v>
          </cell>
          <cell r="F56">
            <v>20.228956826709577</v>
          </cell>
          <cell r="G56">
            <v>11.287171328541135</v>
          </cell>
          <cell r="H56">
            <v>12.494066934757431</v>
          </cell>
          <cell r="I56">
            <v>11.59751568174816</v>
          </cell>
          <cell r="J56">
            <v>13.393110718008149</v>
          </cell>
          <cell r="K56">
            <v>-37.274500573802868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-112.40870021094325</v>
          </cell>
          <cell r="F58">
            <v>-6.3753891732876937</v>
          </cell>
          <cell r="G58">
            <v>19.827410631492263</v>
          </cell>
          <cell r="H58">
            <v>16.095632138703859</v>
          </cell>
          <cell r="I58">
            <v>12.20456871316474</v>
          </cell>
          <cell r="J58">
            <v>13.440600125690025</v>
          </cell>
          <cell r="K58">
            <v>-29.169088580086616</v>
          </cell>
        </row>
        <row r="59">
          <cell r="A59" t="str">
            <v xml:space="preserve">      Net credit to government 4/</v>
          </cell>
          <cell r="E59">
            <v>70.299208109528507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-3.9015526041527493</v>
          </cell>
          <cell r="F60">
            <v>26.604345999997275</v>
          </cell>
          <cell r="G60">
            <v>-8.540239302951127</v>
          </cell>
          <cell r="H60">
            <v>-3.6015652039464254</v>
          </cell>
          <cell r="I60">
            <v>-0.60705303141657985</v>
          </cell>
          <cell r="J60">
            <v>-4.7489407681886885E-2</v>
          </cell>
          <cell r="K60">
            <v>7.49705227393145</v>
          </cell>
        </row>
        <row r="61">
          <cell r="A61" t="str">
            <v xml:space="preserve">      Other domestic assets</v>
          </cell>
          <cell r="E61">
            <v>40.512349676929361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-15.602464267648216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20.228956826709577</v>
          </cell>
          <cell r="G62">
            <v>11.287171328541113</v>
          </cell>
          <cell r="H62">
            <v>12.494066934757541</v>
          </cell>
          <cell r="I62">
            <v>11.597515681748071</v>
          </cell>
          <cell r="J62">
            <v>13.393110718008217</v>
          </cell>
          <cell r="K62">
            <v>-37.274500573802904</v>
          </cell>
        </row>
        <row r="63">
          <cell r="A63" t="str">
            <v xml:space="preserve">  Velocity (average)</v>
          </cell>
          <cell r="E63">
            <v>25.97490031532379</v>
          </cell>
          <cell r="F63">
            <v>-1.1007695200059509</v>
          </cell>
          <cell r="G63">
            <v>-3.6433004012344172</v>
          </cell>
          <cell r="H63">
            <v>-0.62165806035868743</v>
          </cell>
          <cell r="I63">
            <v>-1.0913062091638892</v>
          </cell>
          <cell r="J63">
            <v>-0.83879208832930985</v>
          </cell>
          <cell r="K63">
            <v>6.2297889447944232</v>
          </cell>
        </row>
        <row r="64">
          <cell r="A64" t="str">
            <v xml:space="preserve">  Money multiplier (end of period)</v>
          </cell>
          <cell r="E64">
            <v>1.2799509850127253</v>
          </cell>
          <cell r="F64">
            <v>1.2799509850127253</v>
          </cell>
          <cell r="G64">
            <v>1.2799509850127251</v>
          </cell>
          <cell r="H64">
            <v>1.2799509850127262</v>
          </cell>
          <cell r="I64">
            <v>1.2799509850127253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25.838954262904341</v>
          </cell>
          <cell r="E68">
            <v>29.987837934973925</v>
          </cell>
          <cell r="F68">
            <v>31.406101611066759</v>
          </cell>
          <cell r="G68">
            <v>42.349836443950117</v>
          </cell>
          <cell r="H68">
            <v>43.89859883926691</v>
          </cell>
          <cell r="I68">
            <v>49.412217552165167</v>
          </cell>
          <cell r="J68">
            <v>48.651928226416857</v>
          </cell>
          <cell r="K68">
            <v>23.114710280654108</v>
          </cell>
        </row>
        <row r="69">
          <cell r="A69" t="str">
            <v xml:space="preserve">   Total expenditures</v>
          </cell>
          <cell r="D69">
            <v>32.44649362317142</v>
          </cell>
          <cell r="E69">
            <v>32.789584643816447</v>
          </cell>
          <cell r="F69">
            <v>32.689663518705323</v>
          </cell>
          <cell r="G69">
            <v>32.717268868382469</v>
          </cell>
          <cell r="H69">
            <v>32.717364400149386</v>
          </cell>
          <cell r="I69">
            <v>32.734000868199317</v>
          </cell>
          <cell r="J69">
            <v>32.661842343288505</v>
          </cell>
          <cell r="K69">
            <v>31.377929560837082</v>
          </cell>
        </row>
        <row r="70">
          <cell r="A70" t="str">
            <v xml:space="preserve">   Overall balance, incl. grants</v>
          </cell>
          <cell r="D70">
            <v>-6.6055623936058048</v>
          </cell>
          <cell r="E70">
            <v>-2.804762582587236</v>
          </cell>
          <cell r="F70">
            <v>-1.2835619076385691</v>
          </cell>
          <cell r="G70">
            <v>9.6325675755676485</v>
          </cell>
          <cell r="H70">
            <v>11.181234439117523</v>
          </cell>
          <cell r="I70">
            <v>16.67821668396585</v>
          </cell>
          <cell r="J70">
            <v>15.990085883128351</v>
          </cell>
          <cell r="K70">
            <v>-8.2632192801829749</v>
          </cell>
        </row>
        <row r="71">
          <cell r="A71" t="str">
            <v xml:space="preserve">      Excluding PIP</v>
          </cell>
          <cell r="E71">
            <v>-2.804762582587236</v>
          </cell>
          <cell r="F71">
            <v>-1.2835619076385691</v>
          </cell>
          <cell r="G71">
            <v>10.132567575567649</v>
          </cell>
          <cell r="H71">
            <v>12.181234439117523</v>
          </cell>
          <cell r="I71">
            <v>18.17821668396585</v>
          </cell>
          <cell r="J71">
            <v>17.490085883128351</v>
          </cell>
        </row>
        <row r="73">
          <cell r="A73" t="str">
            <v>External sector</v>
          </cell>
        </row>
        <row r="75">
          <cell r="A75" t="str">
            <v xml:space="preserve">  Current account</v>
          </cell>
          <cell r="E75">
            <v>-17.194371726782318</v>
          </cell>
          <cell r="F75">
            <v>-12.896240560657999</v>
          </cell>
          <cell r="G75">
            <v>-10.074424860808316</v>
          </cell>
          <cell r="H75">
            <v>-10.063200862520318</v>
          </cell>
          <cell r="I75">
            <v>-8.5791218986483635</v>
          </cell>
          <cell r="J75">
            <v>-8.6152096669818565</v>
          </cell>
          <cell r="K75">
            <v>-12.755635870418985</v>
          </cell>
        </row>
        <row r="76">
          <cell r="A76" t="str">
            <v xml:space="preserve">  Trade account</v>
          </cell>
          <cell r="E76">
            <v>-26.05271672471622</v>
          </cell>
          <cell r="F76">
            <v>-20.515206846649718</v>
          </cell>
          <cell r="G76">
            <v>-18.915516738591968</v>
          </cell>
          <cell r="H76">
            <v>-18.230156620543418</v>
          </cell>
          <cell r="I76">
            <v>-16.263645950840321</v>
          </cell>
          <cell r="J76">
            <v>-15.654334984093822</v>
          </cell>
          <cell r="K76">
            <v>-17.693621272163888</v>
          </cell>
        </row>
        <row r="77">
          <cell r="A77" t="str">
            <v xml:space="preserve">  Capital account</v>
          </cell>
          <cell r="E77">
            <v>5.0355857689084873</v>
          </cell>
          <cell r="F77">
            <v>12.472143444175106</v>
          </cell>
          <cell r="G77">
            <v>11.688943591454857</v>
          </cell>
          <cell r="H77">
            <v>11.475936572395389</v>
          </cell>
          <cell r="I77">
            <v>9.7637468209694731</v>
          </cell>
          <cell r="J77">
            <v>10.014225243417316</v>
          </cell>
          <cell r="K77">
            <v>12.402984912743033</v>
          </cell>
        </row>
        <row r="78">
          <cell r="A78" t="str">
            <v xml:space="preserve">  Gross international reserves  (US$ millions)</v>
          </cell>
          <cell r="E78">
            <v>143.82524691803044</v>
          </cell>
          <cell r="F78">
            <v>135.69839921173693</v>
          </cell>
          <cell r="G78">
            <v>166.08558676798299</v>
          </cell>
          <cell r="H78">
            <v>193.53781790526099</v>
          </cell>
          <cell r="I78">
            <v>216.9543007609164</v>
          </cell>
          <cell r="J78">
            <v>245.73308310924725</v>
          </cell>
          <cell r="K78">
            <v>137.02981989159284</v>
          </cell>
        </row>
        <row r="79">
          <cell r="A79" t="str">
            <v xml:space="preserve">    (In months of import)</v>
          </cell>
          <cell r="E79">
            <v>1.3431151463162374</v>
          </cell>
          <cell r="F79">
            <v>1.3</v>
          </cell>
          <cell r="G79">
            <v>1.5</v>
          </cell>
          <cell r="H79">
            <v>1.7</v>
          </cell>
          <cell r="I79">
            <v>1.9</v>
          </cell>
          <cell r="J79">
            <v>2.1</v>
          </cell>
          <cell r="K79">
            <v>1.3130935686530099</v>
          </cell>
        </row>
        <row r="80">
          <cell r="A80" t="str">
            <v xml:space="preserve">  Change in NIR (US$ millions)</v>
          </cell>
          <cell r="D80">
            <v>51</v>
          </cell>
          <cell r="E80">
            <v>-225.10309742467609</v>
          </cell>
          <cell r="F80">
            <v>-8.1268477461866677</v>
          </cell>
          <cell r="G80">
            <v>30.387187512984667</v>
          </cell>
          <cell r="H80">
            <v>27.452231137278048</v>
          </cell>
          <cell r="I80">
            <v>23.416482852355713</v>
          </cell>
          <cell r="J80">
            <v>28.778782356143466</v>
          </cell>
          <cell r="K80">
            <v>-10.745736554674616</v>
          </cell>
        </row>
        <row r="82">
          <cell r="A82" t="str">
            <v>Memorandum items:</v>
          </cell>
        </row>
        <row r="84">
          <cell r="A84" t="str">
            <v xml:space="preserve">  Nominal GDP (Lei billions)</v>
          </cell>
          <cell r="D84">
            <v>10.116508483289456</v>
          </cell>
          <cell r="E84">
            <v>9.947366017077929</v>
          </cell>
          <cell r="F84">
            <v>11.827966604107266</v>
          </cell>
          <cell r="G84">
            <v>12.683441482946799</v>
          </cell>
          <cell r="H84">
            <v>14.179420238690364</v>
          </cell>
          <cell r="I84">
            <v>15.65119373157679</v>
          </cell>
          <cell r="J84">
            <v>17.598511855687381</v>
          </cell>
          <cell r="K84">
            <v>11.726445557618051</v>
          </cell>
        </row>
        <row r="85">
          <cell r="A85" t="str">
            <v xml:space="preserve">  Nominal GDP (US$ millions)</v>
          </cell>
          <cell r="D85">
            <v>2184.991033107874</v>
          </cell>
          <cell r="E85">
            <v>1851.3616261079337</v>
          </cell>
          <cell r="F85">
            <v>1916.2704555937476</v>
          </cell>
          <cell r="G85">
            <v>1882.1204694736477</v>
          </cell>
          <cell r="H85">
            <v>1943.1965190223502</v>
          </cell>
          <cell r="I85">
            <v>1976.7001699132179</v>
          </cell>
          <cell r="J85">
            <v>2057.0737625001061</v>
          </cell>
          <cell r="K85">
            <v>1926.9555004815588</v>
          </cell>
        </row>
        <row r="86">
          <cell r="A86" t="str">
            <v xml:space="preserve">  Average exchange rate (TR/US$)</v>
          </cell>
          <cell r="D86">
            <v>4.63</v>
          </cell>
          <cell r="E86">
            <v>5.3730000000000002</v>
          </cell>
          <cell r="F86">
            <v>6.1723889598049588</v>
          </cell>
          <cell r="G86">
            <v>6.7389105472583486</v>
          </cell>
          <cell r="H86">
            <v>7.2969563808318432</v>
          </cell>
          <cell r="I86">
            <v>7.9178390176715148</v>
          </cell>
          <cell r="J86">
            <v>8.5551194986312371</v>
          </cell>
          <cell r="K86">
            <v>6.0854781310142014</v>
          </cell>
        </row>
        <row r="89">
          <cell r="A89" t="str">
            <v>Sources: The Central Bank of Tajikistan, the Ministry of Finance, and Fund staff estimates.</v>
          </cell>
        </row>
        <row r="90">
          <cell r="A90" t="str">
            <v xml:space="preserve">  1/  Current account deficit, including grants.</v>
          </cell>
        </row>
        <row r="91">
          <cell r="A91" t="str">
            <v xml:space="preserve">  2/  Nominal changes in percent of reserve money in the beginning of the corresponding period.</v>
          </cell>
        </row>
        <row r="92">
          <cell r="A92" t="str">
            <v xml:space="preserve">  3/  Sources of monetary expansion have from 1999 been calculated for a constant exchange rate.</v>
          </cell>
        </row>
        <row r="93">
          <cell r="A93" t="str">
            <v xml:space="preserve">  4/  Include international organization counterpart funds.</v>
          </cell>
        </row>
      </sheetData>
      <sheetData sheetId="21" refreshError="1">
        <row r="1">
          <cell r="A1" t="str">
            <v>Tajikistan: Simulation Sheet - MODEL 1</v>
          </cell>
        </row>
        <row r="3">
          <cell r="R3" t="str">
            <v>User Specified Adjustments for Endogenous Variales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  <cell r="S5" t="str">
            <v>1999</v>
          </cell>
          <cell r="T5" t="str">
            <v>2000</v>
          </cell>
          <cell r="U5" t="str">
            <v>2001</v>
          </cell>
          <cell r="V5" t="str">
            <v>2002</v>
          </cell>
        </row>
        <row r="8">
          <cell r="A8" t="str">
            <v>Test of last simulation:</v>
          </cell>
          <cell r="E8">
            <v>2954.5194724888038</v>
          </cell>
          <cell r="F8">
            <v>488.95458196945782</v>
          </cell>
          <cell r="G8">
            <v>699.27602879955759</v>
          </cell>
          <cell r="H8">
            <v>719.06766984415935</v>
          </cell>
          <cell r="I8">
            <v>765.2589335960173</v>
          </cell>
          <cell r="J8">
            <v>722.43294750499126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0.1572167971376075</v>
          </cell>
          <cell r="F12">
            <v>0.17161634104536461</v>
          </cell>
          <cell r="G12">
            <v>0.18043191452557039</v>
          </cell>
          <cell r="H12">
            <v>0.19970316536637256</v>
          </cell>
          <cell r="I12">
            <v>0.21171832201048346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12.681644063780936</v>
          </cell>
          <cell r="F13">
            <v>12.678567415036312</v>
          </cell>
          <cell r="G13">
            <v>12.674777903459614</v>
          </cell>
          <cell r="H13">
            <v>12.670699577599521</v>
          </cell>
          <cell r="I13">
            <v>12.666203563667636</v>
          </cell>
          <cell r="J13">
            <v>12.665647794081792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  <cell r="R13" t="str">
            <v>Short-term GDP growth (pct.)</v>
          </cell>
          <cell r="S13">
            <v>-3.5</v>
          </cell>
          <cell r="T13">
            <v>-1</v>
          </cell>
          <cell r="U13">
            <v>2</v>
          </cell>
          <cell r="V13">
            <v>5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6.3867870495512652E-2</v>
          </cell>
          <cell r="F14">
            <v>-5.9847959921199845E-17</v>
          </cell>
          <cell r="G14">
            <v>2.7755575615628914E-17</v>
          </cell>
          <cell r="H14">
            <v>-1.9081958235744878E-17</v>
          </cell>
          <cell r="I14">
            <v>0</v>
          </cell>
          <cell r="J14">
            <v>0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-1398.5890970884357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 t="str">
            <v>(4)</v>
          </cell>
          <cell r="O15" t="str">
            <v>K1-(delta*K1_-1)+I1)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 t="str">
            <v>(4a)</v>
          </cell>
          <cell r="O16" t="str">
            <v>K2-(delta*K2_-1)+I2)</v>
          </cell>
          <cell r="P16" t="str">
            <v>=0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-422.88592870612092</v>
          </cell>
          <cell r="F17">
            <v>-2.2116739905868599E-3</v>
          </cell>
          <cell r="G17">
            <v>-2.2689889196954027E-3</v>
          </cell>
          <cell r="H17">
            <v>-2.3478685668578692E-3</v>
          </cell>
          <cell r="I17">
            <v>-2.4476888677327224E-3</v>
          </cell>
          <cell r="J17">
            <v>-2.5784802694488462E-3</v>
          </cell>
          <cell r="N17" t="str">
            <v>(4b)</v>
          </cell>
          <cell r="O17" t="str">
            <v>KG-(delta*KG_-1)+IG)</v>
          </cell>
          <cell r="P17" t="str">
            <v>=0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 t="str">
            <v>(4c)</v>
          </cell>
          <cell r="O18" t="str">
            <v>K-(K1+beta01*K2+beta02*KG)</v>
          </cell>
          <cell r="P18" t="str">
            <v>=0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-2.5784802701309673E-3</v>
          </cell>
          <cell r="N19" t="str">
            <v>(4d)</v>
          </cell>
          <cell r="O19" t="str">
            <v>IT-(I1+I2+IG)</v>
          </cell>
          <cell r="P19" t="str">
            <v>=0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2.2197099279424037E-3</v>
          </cell>
          <cell r="F21">
            <v>2.2116739907858118E-3</v>
          </cell>
          <cell r="G21">
            <v>2.2689889194111856E-3</v>
          </cell>
          <cell r="H21">
            <v>2.3478685669999777E-3</v>
          </cell>
          <cell r="I21">
            <v>2.4476888676474573E-3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-174.66447535032967</v>
          </cell>
          <cell r="F22">
            <v>228.65648852378217</v>
          </cell>
          <cell r="G22">
            <v>485.42691825522161</v>
          </cell>
          <cell r="H22">
            <v>519.65111497774706</v>
          </cell>
          <cell r="I22">
            <v>561.88229637180666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-185.83204867035874</v>
          </cell>
          <cell r="F23">
            <v>112.10419427886882</v>
          </cell>
          <cell r="G23">
            <v>323.54283644166389</v>
          </cell>
          <cell r="H23">
            <v>364.19060649407766</v>
          </cell>
          <cell r="I23">
            <v>413.36367536929629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  <cell r="R23" t="str">
            <v>Real private consumption: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6.3103705442792882E-2</v>
          </cell>
          <cell r="F24">
            <v>6.3107939572785814E-3</v>
          </cell>
          <cell r="G24">
            <v>1.2620818026019071E-2</v>
          </cell>
          <cell r="H24">
            <v>1.2620818066880066E-2</v>
          </cell>
          <cell r="I24">
            <v>1.2620818043804868E-2</v>
          </cell>
          <cell r="J24">
            <v>1.2620817989944078E-2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  <cell r="R24" t="str">
            <v>marginal propensity to consume</v>
          </cell>
          <cell r="S24">
            <v>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9.3965993303295363</v>
          </cell>
          <cell r="F25">
            <v>94.632938491801269</v>
          </cell>
          <cell r="G25">
            <v>128.36769287031711</v>
          </cell>
          <cell r="H25">
            <v>122.71597674198438</v>
          </cell>
          <cell r="I25">
            <v>117.36306441302577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3.7093697906396272E-2</v>
          </cell>
          <cell r="F26">
            <v>2.6854982135965599E-2</v>
          </cell>
          <cell r="G26">
            <v>4.2863949573503035E-2</v>
          </cell>
          <cell r="H26">
            <v>4.7565893852906882E-2</v>
          </cell>
          <cell r="I26">
            <v>5.1668862179706565E-2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1.3034532217459649E-4</v>
          </cell>
          <cell r="F27">
            <v>-5.1365162123673258E-15</v>
          </cell>
          <cell r="G27">
            <v>-1.7358232906605764E-12</v>
          </cell>
          <cell r="H27">
            <v>9.3680965762565904E-13</v>
          </cell>
          <cell r="I27">
            <v>-6.9274447289657815E-13</v>
          </cell>
          <cell r="J27">
            <v>-3.324059777431998E-13</v>
          </cell>
          <cell r="N27" t="str">
            <v>(12)</v>
          </cell>
          <cell r="O27" t="str">
            <v>LN(X-X_-1)-(beta80+beta81*(LN(PM*E/P)-LN(PM_-1*E_-1/P_-1))+beta82*ZQW</v>
          </cell>
          <cell r="P27" t="str">
            <v>=0</v>
          </cell>
          <cell r="R27" t="str">
            <v>Real export of G&amp;S (pct.)</v>
          </cell>
          <cell r="S27">
            <v>-40</v>
          </cell>
          <cell r="T27">
            <v>-5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-12.67886109364963</v>
          </cell>
          <cell r="F28">
            <v>-149.19991702690595</v>
          </cell>
          <cell r="G28">
            <v>-212.56558165348906</v>
          </cell>
          <cell r="H28">
            <v>-209.28803554529895</v>
          </cell>
          <cell r="I28">
            <v>-206.15891385400118</v>
          </cell>
          <cell r="J28">
            <v>-200.30731789911624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-0.15750000000207365</v>
          </cell>
          <cell r="F29">
            <v>-0.15750000000480213</v>
          </cell>
          <cell r="G29">
            <v>-0.15750000000025466</v>
          </cell>
          <cell r="H29">
            <v>-0.15750000000480213</v>
          </cell>
          <cell r="I29">
            <v>-0.15749999999934516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0</v>
          </cell>
          <cell r="F30">
            <v>0</v>
          </cell>
          <cell r="G30">
            <v>-3.4106051316484809E-12</v>
          </cell>
          <cell r="H30">
            <v>0</v>
          </cell>
          <cell r="I30">
            <v>0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-3.0818937677158376E-3</v>
          </cell>
          <cell r="F32">
            <v>-2.9569333340272508E-2</v>
          </cell>
          <cell r="G32">
            <v>-2.5286485531138769E-2</v>
          </cell>
          <cell r="H32">
            <v>-6.3708809848544434E-3</v>
          </cell>
          <cell r="I32">
            <v>-6.9415084958290851E-4</v>
          </cell>
          <cell r="J32">
            <v>-2.0988847598485405E-4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5.9999999999997833E-3</v>
          </cell>
          <cell r="F33">
            <v>6.8415000000000115E-2</v>
          </cell>
          <cell r="G33">
            <v>9.4493775000000335E-2</v>
          </cell>
          <cell r="H33">
            <v>8.9511569625000176E-2</v>
          </cell>
          <cell r="I33">
            <v>8.4106302436876668E-2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-5.7029649768698398E-3</v>
          </cell>
          <cell r="F35">
            <v>-6.3528358506082627E-2</v>
          </cell>
          <cell r="G35">
            <v>-8.6952464149820274E-2</v>
          </cell>
          <cell r="H35">
            <v>-8.2217895599630664E-2</v>
          </cell>
          <cell r="I35">
            <v>-7.7314562965117073E-2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-301.30255413647092</v>
          </cell>
          <cell r="F36">
            <v>-347.21067841191302</v>
          </cell>
          <cell r="G36">
            <v>-203.97136227341184</v>
          </cell>
          <cell r="H36">
            <v>-107.25905146635614</v>
          </cell>
          <cell r="I36">
            <v>6.6316731682211412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-7.2208194978884421E-8</v>
          </cell>
          <cell r="F37">
            <v>-5.2386894822120667E-9</v>
          </cell>
          <cell r="G37">
            <v>-1.728062670736108E-8</v>
          </cell>
          <cell r="H37">
            <v>-3.092281986027956E-9</v>
          </cell>
          <cell r="I37">
            <v>-1.5564069144602399E-8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-0.12353567113984809</v>
          </cell>
          <cell r="F38">
            <v>-0.13803350752527876</v>
          </cell>
          <cell r="G38">
            <v>-0.15754319646543991</v>
          </cell>
          <cell r="H38">
            <v>-0.18215118631678706</v>
          </cell>
          <cell r="I38">
            <v>-0.20169585427993297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-2.924812208979688E-2</v>
          </cell>
          <cell r="F39">
            <v>1.6688036387620286E-2</v>
          </cell>
          <cell r="G39">
            <v>2.2876852680667525E-2</v>
          </cell>
          <cell r="H39">
            <v>2.9358158861498396E-2</v>
          </cell>
          <cell r="I39">
            <v>2.3766155874881179E-2</v>
          </cell>
          <cell r="J39">
            <v>-0.21075109175126272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0.13014633077591498</v>
          </cell>
          <cell r="F40">
            <v>0.17172023332477693</v>
          </cell>
          <cell r="G40">
            <v>0.17281811084831133</v>
          </cell>
          <cell r="H40">
            <v>0.23414510940938271</v>
          </cell>
          <cell r="I40">
            <v>0.23058195567818984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-0.20202581174567058</v>
          </cell>
          <cell r="F41">
            <v>-0.23851066308509417</v>
          </cell>
          <cell r="G41">
            <v>-0.21026093528632828</v>
          </cell>
          <cell r="H41">
            <v>-0.2463341487556221</v>
          </cell>
          <cell r="I41">
            <v>-0.21904824384894539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2.0200023862204652E-4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N42" t="str">
            <v>(27)</v>
          </cell>
          <cell r="O42" t="str">
            <v>EEOP-(2*E-EEOP_-1)</v>
          </cell>
        </row>
        <row r="43">
          <cell r="A43" t="str">
            <v>BALG</v>
          </cell>
          <cell r="C43" t="e">
            <v>#N/A</v>
          </cell>
          <cell r="D43" t="e">
            <v>#N/A</v>
          </cell>
          <cell r="E43">
            <v>12.812068053011217</v>
          </cell>
          <cell r="F43">
            <v>149.30928711790409</v>
          </cell>
          <cell r="G43">
            <v>212.69736918468766</v>
          </cell>
          <cell r="H43">
            <v>209.42841178085177</v>
          </cell>
          <cell r="I43">
            <v>206.30018416398084</v>
          </cell>
          <cell r="J43">
            <v>200.44866658556549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9623.5064354433052</v>
          </cell>
          <cell r="F47">
            <v>9771.7515332019211</v>
          </cell>
          <cell r="G47">
            <v>10064.85602007227</v>
          </cell>
          <cell r="H47">
            <v>10461.122881069843</v>
          </cell>
          <cell r="I47">
            <v>10971.317953592556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19002.943275547426</v>
          </cell>
          <cell r="F48">
            <v>17894.046088730141</v>
          </cell>
          <cell r="G48">
            <v>17063.949756930971</v>
          </cell>
          <cell r="H48">
            <v>16474.996433478831</v>
          </cell>
          <cell r="I48">
            <v>16100.501686356532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1582.8784782797659</v>
          </cell>
          <cell r="F49">
            <v>1450.5431082514326</v>
          </cell>
          <cell r="G49">
            <v>1550.2724441864748</v>
          </cell>
          <cell r="H49">
            <v>1652.8301426865223</v>
          </cell>
          <cell r="I49">
            <v>1763.7394811119543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1407.7856284885954</v>
          </cell>
          <cell r="F50">
            <v>1276.0841407374514</v>
          </cell>
          <cell r="G50">
            <v>1371.29222707386</v>
          </cell>
          <cell r="H50">
            <v>1467.6280097409353</v>
          </cell>
          <cell r="I50">
            <v>1570.6633001005962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</v>
          </cell>
          <cell r="B51" t="e">
            <v>#N/A</v>
          </cell>
          <cell r="C51">
            <v>264.82477903357727</v>
          </cell>
          <cell r="D51">
            <v>206</v>
          </cell>
          <cell r="E51">
            <v>175.09284979117132</v>
          </cell>
          <cell r="F51">
            <v>174.4589675139818</v>
          </cell>
          <cell r="G51">
            <v>178.98021711261461</v>
          </cell>
          <cell r="H51">
            <v>185.20213294558752</v>
          </cell>
          <cell r="I51">
            <v>193.07618101135841</v>
          </cell>
          <cell r="J51">
            <v>203.39344155021524</v>
          </cell>
          <cell r="M51" t="str">
            <v>IG_1</v>
          </cell>
          <cell r="O51" t="str">
            <v>IG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10248.038246626977</v>
          </cell>
          <cell r="F52">
            <v>10352.230372954346</v>
          </cell>
          <cell r="G52">
            <v>10675.40625758947</v>
          </cell>
          <cell r="H52">
            <v>11111.78352278228</v>
          </cell>
          <cell r="I52">
            <v>11671.450740120139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7692.5252185605041</v>
          </cell>
          <cell r="F53">
            <v>7662.3196078004548</v>
          </cell>
          <cell r="G53">
            <v>7835.1428166539081</v>
          </cell>
          <cell r="H53">
            <v>8146.02482670669</v>
          </cell>
          <cell r="I53">
            <v>8565.5720163134993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6968.1579141031771</v>
          </cell>
          <cell r="F54">
            <v>6887.011682498689</v>
          </cell>
          <cell r="G54">
            <v>7007.3503551526155</v>
          </cell>
          <cell r="H54">
            <v>7265.433513410514</v>
          </cell>
          <cell r="I54">
            <v>7628.6303452890306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</v>
          </cell>
          <cell r="B55" t="e">
            <v>#N/A</v>
          </cell>
          <cell r="C55">
            <v>2869.1280000000002</v>
          </cell>
          <cell r="D55">
            <v>2288</v>
          </cell>
          <cell r="E55">
            <v>2144.0624116940671</v>
          </cell>
          <cell r="F55">
            <v>2183.4227386618982</v>
          </cell>
          <cell r="G55">
            <v>2251.7446053314434</v>
          </cell>
          <cell r="H55">
            <v>2340.5467527893466</v>
          </cell>
          <cell r="I55">
            <v>2453.7222930589251</v>
          </cell>
          <cell r="J55">
            <v>2562.3739818513018</v>
          </cell>
          <cell r="M55" t="str">
            <v>CG_1</v>
          </cell>
          <cell r="O55" t="str">
            <v>CG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4593.2739780933798</v>
          </cell>
          <cell r="F56">
            <v>4310.4532508336233</v>
          </cell>
          <cell r="G56">
            <v>4402.1117572177263</v>
          </cell>
          <cell r="H56">
            <v>4549.8164180898557</v>
          </cell>
          <cell r="I56">
            <v>4731.5116500194845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3071.6816094596766</v>
          </cell>
          <cell r="F57">
            <v>3111.227254623529</v>
          </cell>
          <cell r="G57">
            <v>3207.6003726194626</v>
          </cell>
          <cell r="H57">
            <v>3302.1288902733204</v>
          </cell>
          <cell r="I57">
            <v>3406.7374841521296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RVN_V</v>
          </cell>
          <cell r="B58" t="e">
            <v>#N/A</v>
          </cell>
          <cell r="C58">
            <v>2614</v>
          </cell>
          <cell r="D58">
            <v>2645</v>
          </cell>
          <cell r="E58">
            <v>3493.386309366867</v>
          </cell>
          <cell r="F58">
            <v>4063.2043576417313</v>
          </cell>
          <cell r="G58">
            <v>4440.4784435399706</v>
          </cell>
          <cell r="H58">
            <v>4798.961929647071</v>
          </cell>
          <cell r="I58">
            <v>5201.5926162299647</v>
          </cell>
          <cell r="J58">
            <v>5552.2061320009816</v>
          </cell>
          <cell r="M58" t="str">
            <v>RVN_V_1</v>
          </cell>
          <cell r="O58" t="str">
            <v>RVN_V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204.736970219353</v>
          </cell>
          <cell r="F59">
            <v>-2.3666155499814869</v>
          </cell>
          <cell r="G59">
            <v>116.34536616922801</v>
          </cell>
          <cell r="H59">
            <v>122.0890918306407</v>
          </cell>
          <cell r="I59">
            <v>59.431136695954557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HM_V</v>
          </cell>
          <cell r="B60" t="e">
            <v>#N/A</v>
          </cell>
          <cell r="C60">
            <v>1122.6300000000001</v>
          </cell>
          <cell r="D60">
            <v>1060.3</v>
          </cell>
          <cell r="E60">
            <v>1340.8543132478483</v>
          </cell>
          <cell r="F60">
            <v>1635.8524079596759</v>
          </cell>
          <cell r="G60">
            <v>1810.3346812985667</v>
          </cell>
          <cell r="H60">
            <v>1975.2794086706413</v>
          </cell>
          <cell r="I60">
            <v>2167.9656125883603</v>
          </cell>
          <cell r="J60">
            <v>2360.6321671677961</v>
          </cell>
          <cell r="M60" t="str">
            <v>HM_V_1</v>
          </cell>
          <cell r="O60" t="str">
            <v>HM_V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1717.1989738368891</v>
          </cell>
          <cell r="F61">
            <v>2094.9957415528097</v>
          </cell>
          <cell r="G61">
            <v>2318.4508759174973</v>
          </cell>
          <cell r="H61">
            <v>2529.6915109250835</v>
          </cell>
          <cell r="I61">
            <v>2776.4599691914882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1892.3444860271904</v>
          </cell>
          <cell r="F62">
            <v>2148.2971960677223</v>
          </cell>
          <cell r="G62">
            <v>2097.6123781218621</v>
          </cell>
          <cell r="H62">
            <v>2068.8002403291725</v>
          </cell>
          <cell r="I62">
            <v>2079.4744538348818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1.3282425466007499</v>
          </cell>
          <cell r="F63">
            <v>1.4575473620727795</v>
          </cell>
          <cell r="G63">
            <v>1.5060084257045463</v>
          </cell>
          <cell r="H63">
            <v>1.5564288011956113</v>
          </cell>
          <cell r="I63">
            <v>1.6079520074792093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1.5071231007511354</v>
          </cell>
          <cell r="F64">
            <v>1.7021056909676411</v>
          </cell>
          <cell r="G64">
            <v>1.7709098070681779</v>
          </cell>
          <cell r="H64">
            <v>1.8411705897158668</v>
          </cell>
          <cell r="I64">
            <v>1.9162834590203519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1.347224590729863</v>
          </cell>
          <cell r="F65">
            <v>1.4930130732419979</v>
          </cell>
          <cell r="G65">
            <v>1.5472130203025245</v>
          </cell>
          <cell r="H65">
            <v>1.6014667051611646</v>
          </cell>
          <cell r="I65">
            <v>1.6568601556081466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1.5929253707326734</v>
          </cell>
          <cell r="F66">
            <v>1.7839669450308653</v>
          </cell>
          <cell r="G66">
            <v>1.8173153486923854</v>
          </cell>
          <cell r="H66">
            <v>1.848996811246769</v>
          </cell>
          <cell r="I66">
            <v>1.8845813062863916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-1430.6387684938925</v>
          </cell>
          <cell r="F67">
            <v>-1188.6763444391024</v>
          </cell>
          <cell r="G67">
            <v>-1208.8301084616719</v>
          </cell>
          <cell r="H67">
            <v>-1306.9605438685533</v>
          </cell>
          <cell r="I67">
            <v>-1442.0497802392676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GOR_VE</v>
          </cell>
          <cell r="B68" t="e">
            <v>#N/A</v>
          </cell>
          <cell r="C68">
            <v>1704</v>
          </cell>
          <cell r="D68">
            <v>1166</v>
          </cell>
          <cell r="E68">
            <v>611.56200597879354</v>
          </cell>
          <cell r="F68">
            <v>683.33338844738637</v>
          </cell>
          <cell r="G68">
            <v>779.91589287542081</v>
          </cell>
          <cell r="H68">
            <v>901.73748090650588</v>
          </cell>
          <cell r="I68">
            <v>998.49314860346749</v>
          </cell>
          <cell r="J68">
            <v>136.25435706933561</v>
          </cell>
          <cell r="M68" t="str">
            <v>GOR_VE_1</v>
          </cell>
          <cell r="O68" t="str">
            <v>GOR_VE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945.6950771704071</v>
          </cell>
          <cell r="F69">
            <v>1056.9141934370218</v>
          </cell>
          <cell r="G69">
            <v>1206.5813785996197</v>
          </cell>
          <cell r="H69">
            <v>1395.3598150320231</v>
          </cell>
          <cell r="I69">
            <v>1545.2953392606582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-224.40412222441245</v>
          </cell>
          <cell r="F70">
            <v>128.037773922258</v>
          </cell>
          <cell r="G70">
            <v>175.52086773182356</v>
          </cell>
          <cell r="H70">
            <v>225.24772789508813</v>
          </cell>
          <cell r="I70">
            <v>182.3439226464198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998.53843742803258</v>
          </cell>
          <cell r="F71">
            <v>1317.5112379334037</v>
          </cell>
          <cell r="G71">
            <v>1325.9343105503376</v>
          </cell>
          <cell r="H71">
            <v>1796.4603293698535</v>
          </cell>
          <cell r="I71">
            <v>1769.1231633740456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-551.49017277934206</v>
          </cell>
          <cell r="F72">
            <v>-512.44478810804605</v>
          </cell>
          <cell r="G72">
            <v>-287.27769682329188</v>
          </cell>
          <cell r="H72">
            <v>-93.520831658531606</v>
          </cell>
          <cell r="I72">
            <v>88.491158753480633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C73">
            <v>0.86778398510242083</v>
          </cell>
          <cell r="D73">
            <v>1.5498324022346368</v>
          </cell>
          <cell r="E73">
            <v>1.636220339469332</v>
          </cell>
          <cell r="F73">
            <v>1.931713550592399</v>
          </cell>
          <cell r="G73">
            <v>1.7029171467923718</v>
          </cell>
          <cell r="H73">
            <v>1.9950764757011661</v>
          </cell>
          <cell r="I73">
            <v>1.774086136871617</v>
          </cell>
          <cell r="J73">
            <v>1.9765492706900105</v>
          </cell>
        </row>
        <row r="74">
          <cell r="A74" t="str">
            <v>I1</v>
          </cell>
          <cell r="C74">
            <v>2734.9776889397785</v>
          </cell>
          <cell r="D74">
            <v>2830.7592212900868</v>
          </cell>
          <cell r="E74">
            <v>1407.7856284885954</v>
          </cell>
          <cell r="F74">
            <v>1276.0841407374514</v>
          </cell>
          <cell r="G74">
            <v>1371.29222707386</v>
          </cell>
          <cell r="H74">
            <v>1467.6280097409353</v>
          </cell>
          <cell r="I74">
            <v>1570.6633001005962</v>
          </cell>
          <cell r="J74">
            <v>2679.6733151480903</v>
          </cell>
        </row>
        <row r="75">
          <cell r="A75" t="str">
            <v>K1</v>
          </cell>
          <cell r="C75">
            <v>8336.2017839335713</v>
          </cell>
          <cell r="D75">
            <v>10333.340826830301</v>
          </cell>
          <cell r="E75">
            <v>9309.2032755474302</v>
          </cell>
          <cell r="F75">
            <v>9654.3670887301359</v>
          </cell>
          <cell r="G75">
            <v>10060.222606930987</v>
          </cell>
          <cell r="H75">
            <v>10521.828355978827</v>
          </cell>
          <cell r="I75">
            <v>11040.30882048153</v>
          </cell>
          <cell r="J75">
            <v>12615.951253581468</v>
          </cell>
        </row>
        <row r="76">
          <cell r="A76" t="str">
            <v>K2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10599.797500000001</v>
          </cell>
          <cell r="H76">
            <v>9009.8278750000009</v>
          </cell>
          <cell r="I76">
            <v>7658.3536937500057</v>
          </cell>
          <cell r="J76">
            <v>6509.6006396875018</v>
          </cell>
        </row>
        <row r="77">
          <cell r="A77" t="str">
            <v>KG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1893.1426666666662</v>
          </cell>
          <cell r="H77">
            <v>1609.1712666666665</v>
          </cell>
          <cell r="I77">
            <v>1367.7955766666664</v>
          </cell>
          <cell r="J77">
            <v>1162.6262401666663</v>
          </cell>
        </row>
        <row r="78">
          <cell r="A78" t="str">
            <v>GOR_M</v>
          </cell>
          <cell r="B78" t="e">
            <v>#N/A</v>
          </cell>
          <cell r="C78">
            <v>3.0932913245976295</v>
          </cell>
          <cell r="D78">
            <v>1.3613991242646015</v>
          </cell>
          <cell r="E78">
            <v>1.5648533706644903</v>
          </cell>
          <cell r="F78">
            <v>1.8195552588171875</v>
          </cell>
          <cell r="G78">
            <v>1.9838936548713793</v>
          </cell>
          <cell r="H78">
            <v>2.1651802880873579</v>
          </cell>
          <cell r="I78">
            <v>2.2492054470501608</v>
          </cell>
          <cell r="J78">
            <v>0.25580007603548754</v>
          </cell>
          <cell r="M78" t="str">
            <v>GOR_M_1</v>
          </cell>
          <cell r="O78" t="str">
            <v>GOR_M</v>
          </cell>
        </row>
        <row r="80">
          <cell r="A80" t="str">
            <v>Endogenous wariables outside simultaneous bloc: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7470.3942501741922</v>
          </cell>
          <cell r="F82">
            <v>8039.6185047627459</v>
          </cell>
          <cell r="G82">
            <v>8573.1598729363759</v>
          </cell>
          <cell r="H82">
            <v>9240.6700871439152</v>
          </cell>
          <cell r="I82">
            <v>10039.500081117316</v>
          </cell>
          <cell r="J82">
            <v>11986.87093995077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604.98230355801695</v>
          </cell>
          <cell r="F83">
            <v>775.9721020800755</v>
          </cell>
          <cell r="G83">
            <v>695.32756885156539</v>
          </cell>
          <cell r="H83">
            <v>692.55562312856182</v>
          </cell>
          <cell r="I83">
            <v>690.70376020722824</v>
          </cell>
          <cell r="J83">
            <v>687.3086267299276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9567.2808160636614</v>
          </cell>
          <cell r="F84">
            <v>10874.247096081304</v>
          </cell>
          <cell r="G84">
            <v>11617.468635431633</v>
          </cell>
          <cell r="H84">
            <v>12406.704380048493</v>
          </cell>
          <cell r="I84">
            <v>13417.719147011643</v>
          </cell>
          <cell r="J84">
            <v>14403.870188135679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2943.7976912559543</v>
          </cell>
          <cell r="F85">
            <v>3447.5153332102036</v>
          </cell>
          <cell r="G85">
            <v>3733.1617518174867</v>
          </cell>
          <cell r="H85">
            <v>3996.7982083850534</v>
          </cell>
          <cell r="I85">
            <v>4315.7624767278803</v>
          </cell>
          <cell r="J85">
            <v>4642.0719406206454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2121.7062416006179</v>
          </cell>
          <cell r="F86">
            <v>2172.0300781027681</v>
          </cell>
          <cell r="G86">
            <v>2428.4348532814615</v>
          </cell>
          <cell r="H86">
            <v>2702.1535281782417</v>
          </cell>
          <cell r="I86">
            <v>3009.8361016730914</v>
          </cell>
          <cell r="J86">
            <v>4868.6515241813113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263.88647869662293</v>
          </cell>
          <cell r="F87">
            <v>296.94760144588724</v>
          </cell>
          <cell r="G87">
            <v>316.95782175592092</v>
          </cell>
          <cell r="H87">
            <v>340.98872033206374</v>
          </cell>
          <cell r="I87">
            <v>369.9886920028855</v>
          </cell>
          <cell r="J87">
            <v>399.89493908584984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597.91834417142718</v>
          </cell>
          <cell r="F88">
            <v>656.12587664227738</v>
          </cell>
          <cell r="G88">
            <v>677.94098789409441</v>
          </cell>
          <cell r="H88">
            <v>700.63809807421353</v>
          </cell>
          <cell r="I88">
            <v>723.83165580682225</v>
          </cell>
          <cell r="J88">
            <v>751.31211671780068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4995.7117174182367</v>
          </cell>
          <cell r="F89">
            <v>5802.888641456927</v>
          </cell>
          <cell r="G89">
            <v>6246.8361367402786</v>
          </cell>
          <cell r="H89">
            <v>6706.6186536495497</v>
          </cell>
          <cell r="I89">
            <v>7228.5442324441628</v>
          </cell>
          <cell r="J89">
            <v>7391.3129726503785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12965.024518876309</v>
          </cell>
          <cell r="F90">
            <v>14589.352787543006</v>
          </cell>
          <cell r="G90">
            <v>15572.476281726062</v>
          </cell>
          <cell r="H90">
            <v>16753.13999263299</v>
          </cell>
          <cell r="I90">
            <v>18177.939571815816</v>
          </cell>
          <cell r="J90">
            <v>19647.265430095147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13611.880418361699</v>
          </cell>
          <cell r="F91">
            <v>15088.866071669312</v>
          </cell>
          <cell r="G91">
            <v>16077.251771748779</v>
          </cell>
          <cell r="H91">
            <v>17294.69990750917</v>
          </cell>
          <cell r="I91">
            <v>18767.132647770879</v>
          </cell>
          <cell r="J91">
            <v>20229.178329894683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10561.837125083572</v>
          </cell>
          <cell r="F92">
            <v>12098.419544736527</v>
          </cell>
          <cell r="G92">
            <v>12989.863687873472</v>
          </cell>
          <cell r="H92">
            <v>13910.432420989004</v>
          </cell>
          <cell r="I92">
            <v>15065.671614219802</v>
          </cell>
          <cell r="J92">
            <v>16155.076250613729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1.9746381844313754</v>
          </cell>
          <cell r="F93">
            <v>1.8312015024052477</v>
          </cell>
          <cell r="G93">
            <v>1.6953992906506024</v>
          </cell>
          <cell r="H93">
            <v>1.5748783969731899</v>
          </cell>
          <cell r="I93">
            <v>1.4675084392285274</v>
          </cell>
          <cell r="J93">
            <v>1.4685788270075268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538.70324698784373</v>
          </cell>
          <cell r="F94">
            <v>360.63472783852984</v>
          </cell>
          <cell r="G94">
            <v>394.36156487241692</v>
          </cell>
          <cell r="H94">
            <v>410.94244358742031</v>
          </cell>
          <cell r="I94">
            <v>441.33604832269327</v>
          </cell>
          <cell r="J94">
            <v>439.16667430343153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806.64307141068934</v>
          </cell>
          <cell r="F95">
            <v>1034.6294694401006</v>
          </cell>
          <cell r="G95">
            <v>927.10342513542048</v>
          </cell>
          <cell r="H95">
            <v>923.40749750474902</v>
          </cell>
          <cell r="I95">
            <v>920.93834694297107</v>
          </cell>
          <cell r="J95">
            <v>916.41150230657013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184.18975550916016</v>
          </cell>
          <cell r="F97">
            <v>367.05258853241634</v>
          </cell>
          <cell r="G97">
            <v>195.07873019935388</v>
          </cell>
          <cell r="H97">
            <v>129.1911674972699</v>
          </cell>
          <cell r="I97">
            <v>122.3323125350463</v>
          </cell>
          <cell r="J97">
            <v>121.73099174663952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1021.8876739631822</v>
          </cell>
          <cell r="F99">
            <v>949.48991348789855</v>
          </cell>
          <cell r="G99">
            <v>1189.0918140796159</v>
          </cell>
          <cell r="H99">
            <v>1402.8174011010049</v>
          </cell>
          <cell r="I99">
            <v>1501.8496720286307</v>
          </cell>
          <cell r="J99">
            <v>1494.4673753145551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401.26494303359021</v>
          </cell>
          <cell r="F100">
            <v>533.77452979211978</v>
          </cell>
          <cell r="G100">
            <v>602.04526478577191</v>
          </cell>
          <cell r="H100">
            <v>595.31698760030042</v>
          </cell>
          <cell r="I100">
            <v>562.50832613133787</v>
          </cell>
          <cell r="J100">
            <v>550.17723686850331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1000.6501930291672</v>
          </cell>
          <cell r="F101">
            <v>1320.0043660360357</v>
          </cell>
          <cell r="G101">
            <v>1328.1321470334367</v>
          </cell>
          <cell r="H101">
            <v>1799.0352354145994</v>
          </cell>
          <cell r="I101">
            <v>1771.4128526987031</v>
          </cell>
          <cell r="J101">
            <v>269.3134500937316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-2.1114803602120285</v>
          </cell>
          <cell r="F102">
            <v>-2.4928031544664369</v>
          </cell>
          <cell r="G102">
            <v>-2.1975500632674976</v>
          </cell>
          <cell r="H102">
            <v>-2.5745706088278331</v>
          </cell>
          <cell r="I102">
            <v>-2.28939094874212</v>
          </cell>
          <cell r="J102">
            <v>-2.5506619526603123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-1549.826584395629</v>
          </cell>
          <cell r="F103">
            <v>-1829.7175153783646</v>
          </cell>
          <cell r="G103">
            <v>-1613.0017464383432</v>
          </cell>
          <cell r="H103">
            <v>-1889.7348268796295</v>
          </cell>
          <cell r="I103">
            <v>-1680.412956376716</v>
          </cell>
          <cell r="J103">
            <v>-1872.1858732526691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728.42732051935627</v>
          </cell>
          <cell r="F104">
            <v>912.19180112827166</v>
          </cell>
          <cell r="G104">
            <v>936.98737957852677</v>
          </cell>
          <cell r="H104">
            <v>913.12906243260227</v>
          </cell>
          <cell r="I104">
            <v>955.86019753716414</v>
          </cell>
          <cell r="J104">
            <v>2484.8523699577754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-4.9166640147071061E-2</v>
          </cell>
          <cell r="F105">
            <v>1.5404478477057948E-2</v>
          </cell>
          <cell r="G105">
            <v>2.9995081830975101E-2</v>
          </cell>
          <cell r="H105">
            <v>3.9371339262807226E-2</v>
          </cell>
          <cell r="I105">
            <v>4.8770584030319197E-2</v>
          </cell>
          <cell r="J105">
            <v>4.9953927961158495E-2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1.0557401801060142</v>
          </cell>
          <cell r="F106">
            <v>1.2464015772332184</v>
          </cell>
          <cell r="G106">
            <v>1.0987750316337488</v>
          </cell>
          <cell r="H106">
            <v>1.2872853044139165</v>
          </cell>
          <cell r="I106">
            <v>1.14469547437106</v>
          </cell>
          <cell r="J106">
            <v>1.2753309763301561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-177.08283449216583</v>
          </cell>
          <cell r="F109">
            <v>-104.89460506054934</v>
          </cell>
          <cell r="G109">
            <v>-180.37500145666468</v>
          </cell>
          <cell r="H109">
            <v>-185.32882210342973</v>
          </cell>
          <cell r="I109">
            <v>-217.3857437022823</v>
          </cell>
          <cell r="J109">
            <v>140.44726165355678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1.475975</v>
          </cell>
          <cell r="F110">
            <v>1.6184237499999998</v>
          </cell>
          <cell r="G110">
            <v>1.6827659625</v>
          </cell>
          <cell r="H110">
            <v>1.7332489413750003</v>
          </cell>
          <cell r="I110">
            <v>1.7852464096162501</v>
          </cell>
          <cell r="J110">
            <v>0.90581468074125016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-0.25038627058758289</v>
          </cell>
          <cell r="F111">
            <v>1.2874265692793818E-2</v>
          </cell>
          <cell r="G111">
            <v>3.0975917253461827E-2</v>
          </cell>
          <cell r="H111">
            <v>2.9470166689331556E-2</v>
          </cell>
          <cell r="I111">
            <v>3.1679137112709865E-2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3">
          <cell r="A113" t="str">
            <v>Exogenous variable:</v>
          </cell>
        </row>
        <row r="115">
          <cell r="A115" t="str">
            <v>CDCGB_V</v>
          </cell>
          <cell r="B115" t="e">
            <v>#N/A</v>
          </cell>
          <cell r="C115">
            <v>189</v>
          </cell>
          <cell r="D115">
            <v>-93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M115" t="str">
            <v>CDCGB_V_1</v>
          </cell>
          <cell r="O115" t="str">
            <v>CDCGB_V</v>
          </cell>
        </row>
        <row r="116">
          <cell r="A116" t="str">
            <v>CDCGCB_V</v>
          </cell>
          <cell r="B116" t="e">
            <v>#N/A</v>
          </cell>
          <cell r="C116">
            <v>142</v>
          </cell>
          <cell r="D116">
            <v>824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CDCGCB_V_1</v>
          </cell>
          <cell r="O116" t="str">
            <v>CDCGCB_V</v>
          </cell>
        </row>
        <row r="117">
          <cell r="A117" t="str">
            <v>CFCCB_VE</v>
          </cell>
          <cell r="B117" t="e">
            <v>#N/A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CFCCB_VE_1</v>
          </cell>
          <cell r="O117" t="str">
            <v>CFCCB_VE</v>
          </cell>
        </row>
        <row r="118">
          <cell r="A118" t="str">
            <v>CFCG_VE</v>
          </cell>
          <cell r="B118" t="e">
            <v>#N/A</v>
          </cell>
          <cell r="C118">
            <v>268.2493316612593</v>
          </cell>
          <cell r="D118">
            <v>-404.5448317635587</v>
          </cell>
          <cell r="E118">
            <v>115.62987123774747</v>
          </cell>
          <cell r="F118">
            <v>205.75077893389206</v>
          </cell>
          <cell r="G118">
            <v>107.34445749314727</v>
          </cell>
          <cell r="H118">
            <v>69.870952027308775</v>
          </cell>
          <cell r="I118">
            <v>64.912196744700168</v>
          </cell>
          <cell r="J118">
            <v>64.912196744700168</v>
          </cell>
          <cell r="M118" t="str">
            <v>CFCG_VE_1</v>
          </cell>
          <cell r="O118" t="str">
            <v>CFCG_VE</v>
          </cell>
        </row>
        <row r="119">
          <cell r="A119" t="str">
            <v>CFCP_VE</v>
          </cell>
          <cell r="B119" t="e">
            <v>#N/A</v>
          </cell>
          <cell r="C119">
            <v>1029.0221999999999</v>
          </cell>
          <cell r="D119">
            <v>706.55673345238506</v>
          </cell>
          <cell r="E119">
            <v>641.51635270468466</v>
          </cell>
          <cell r="F119">
            <v>532.23514938583742</v>
          </cell>
          <cell r="G119">
            <v>654.31231565573046</v>
          </cell>
          <cell r="H119">
            <v>758.69108727942717</v>
          </cell>
          <cell r="I119">
            <v>796.91423607934325</v>
          </cell>
          <cell r="J119">
            <v>796.91423607934325</v>
          </cell>
          <cell r="M119" t="str">
            <v>CFCP_VE_1</v>
          </cell>
          <cell r="O119" t="str">
            <v>CFCP_VE</v>
          </cell>
        </row>
        <row r="120">
          <cell r="A120" t="str">
            <v>CG_Q</v>
          </cell>
          <cell r="B120" t="e">
            <v>#N/A</v>
          </cell>
          <cell r="C120">
            <v>0.26327967656872786</v>
          </cell>
          <cell r="D120">
            <v>0.226061752224857</v>
          </cell>
          <cell r="E120">
            <v>0.226061752224857</v>
          </cell>
          <cell r="F120">
            <v>0.226061752224857</v>
          </cell>
          <cell r="G120">
            <v>0.226061752224857</v>
          </cell>
          <cell r="H120">
            <v>0.226061752224857</v>
          </cell>
          <cell r="I120">
            <v>0.226061752224857</v>
          </cell>
          <cell r="J120">
            <v>0.226061752224857</v>
          </cell>
          <cell r="M120" t="str">
            <v>CG_Q_1</v>
          </cell>
          <cell r="O120" t="str">
            <v>CG_Q</v>
          </cell>
        </row>
        <row r="121">
          <cell r="A121" t="str">
            <v>DCGCB_V</v>
          </cell>
          <cell r="B121" t="e">
            <v>#N/A</v>
          </cell>
          <cell r="C121">
            <v>517</v>
          </cell>
          <cell r="D121">
            <v>1341</v>
          </cell>
          <cell r="E121">
            <v>1341</v>
          </cell>
          <cell r="F121">
            <v>1341</v>
          </cell>
          <cell r="G121">
            <v>1341</v>
          </cell>
          <cell r="H121">
            <v>1341</v>
          </cell>
          <cell r="I121">
            <v>1341</v>
          </cell>
          <cell r="J121">
            <v>1341</v>
          </cell>
          <cell r="M121" t="str">
            <v>DCGCB_V_1</v>
          </cell>
          <cell r="O121" t="str">
            <v>DCGCB_V</v>
          </cell>
        </row>
        <row r="122">
          <cell r="A122" t="str">
            <v>FCCB_VE</v>
          </cell>
          <cell r="B122" t="e">
            <v>#N/A</v>
          </cell>
          <cell r="C122">
            <v>-1086</v>
          </cell>
          <cell r="D122">
            <v>-1468</v>
          </cell>
          <cell r="E122">
            <v>-1468</v>
          </cell>
          <cell r="F122">
            <v>-1468</v>
          </cell>
          <cell r="G122">
            <v>-1468</v>
          </cell>
          <cell r="H122">
            <v>-1468</v>
          </cell>
          <cell r="I122">
            <v>-1468</v>
          </cell>
          <cell r="J122">
            <v>-1468</v>
          </cell>
          <cell r="M122" t="str">
            <v>FCCB_VE_1</v>
          </cell>
          <cell r="O122" t="str">
            <v>FCCB_VE</v>
          </cell>
        </row>
        <row r="123">
          <cell r="A123" t="str">
            <v>FS_VE</v>
          </cell>
          <cell r="B123" t="e">
            <v>#N/A</v>
          </cell>
          <cell r="C123">
            <v>287.73359999999997</v>
          </cell>
          <cell r="D123">
            <v>217.86090000000007</v>
          </cell>
          <cell r="E123">
            <v>338.18486219480872</v>
          </cell>
          <cell r="F123">
            <v>202.15325673104908</v>
          </cell>
          <cell r="G123">
            <v>217.00227489751421</v>
          </cell>
          <cell r="H123">
            <v>222.25156965539813</v>
          </cell>
          <cell r="I123">
            <v>234.18254593236708</v>
          </cell>
          <cell r="J123">
            <v>234.18254593236708</v>
          </cell>
          <cell r="M123" t="str">
            <v>FS_VE_1</v>
          </cell>
          <cell r="O123" t="str">
            <v>FS_VE</v>
          </cell>
        </row>
        <row r="124">
          <cell r="A124" t="str">
            <v>G_VE</v>
          </cell>
          <cell r="B124" t="e">
            <v>#N/A</v>
          </cell>
          <cell r="C124">
            <v>353.15280000000001</v>
          </cell>
          <cell r="D124">
            <v>523.78980000000001</v>
          </cell>
          <cell r="E124">
            <v>506.39100000000008</v>
          </cell>
          <cell r="F124">
            <v>579.96</v>
          </cell>
          <cell r="G124">
            <v>510.15000000000003</v>
          </cell>
          <cell r="H124">
            <v>499.41000000000008</v>
          </cell>
          <cell r="I124">
            <v>488.67</v>
          </cell>
          <cell r="J124">
            <v>488.67</v>
          </cell>
          <cell r="M124" t="str">
            <v>G_VE_1</v>
          </cell>
          <cell r="O124" t="str">
            <v>G_VE</v>
          </cell>
        </row>
        <row r="125">
          <cell r="A125" t="str">
            <v>GG_VE</v>
          </cell>
          <cell r="B125" t="e">
            <v>#N/A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M125" t="str">
            <v>GG_VE_1</v>
          </cell>
          <cell r="O125" t="str">
            <v>GG_VE</v>
          </cell>
        </row>
        <row r="126">
          <cell r="A126" t="str">
            <v>GOL_VE</v>
          </cell>
          <cell r="B126" t="e">
            <v>#N/A</v>
          </cell>
          <cell r="C126">
            <v>0</v>
          </cell>
          <cell r="D126">
            <v>-2</v>
          </cell>
          <cell r="E126">
            <v>-2</v>
          </cell>
          <cell r="F126">
            <v>-2</v>
          </cell>
          <cell r="G126">
            <v>-2</v>
          </cell>
          <cell r="H126">
            <v>-2</v>
          </cell>
          <cell r="I126">
            <v>-2</v>
          </cell>
          <cell r="J126">
            <v>-2</v>
          </cell>
          <cell r="M126" t="str">
            <v>GOL_VE_1</v>
          </cell>
          <cell r="O126" t="str">
            <v>GOL_VE</v>
          </cell>
        </row>
        <row r="127">
          <cell r="A127" t="str">
            <v>IG_Q</v>
          </cell>
          <cell r="B127" t="e">
            <v>#N/A</v>
          </cell>
          <cell r="C127">
            <v>2.3145683277926453E-2</v>
          </cell>
          <cell r="D127">
            <v>2.0353461957307931E-2</v>
          </cell>
          <cell r="E127">
            <v>2.0353461957307931E-2</v>
          </cell>
          <cell r="F127">
            <v>2.0353461957307931E-2</v>
          </cell>
          <cell r="G127">
            <v>2.0353461957307931E-2</v>
          </cell>
          <cell r="H127">
            <v>2.0353461957307931E-2</v>
          </cell>
          <cell r="I127">
            <v>2.0353461957307931E-2</v>
          </cell>
          <cell r="J127">
            <v>2.0353461957307931E-2</v>
          </cell>
          <cell r="M127" t="str">
            <v>IG_Q_1</v>
          </cell>
          <cell r="O127" t="str">
            <v>IG_Q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5.0999999999999996</v>
          </cell>
          <cell r="AI183">
            <v>1.1000000000000001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905.39200000000005</v>
          </cell>
          <cell r="L184">
            <v>716.50710300000003</v>
          </cell>
          <cell r="M184">
            <v>1021.144125</v>
          </cell>
          <cell r="N184">
            <v>935.93675700000006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1165.4000000000001</v>
          </cell>
          <cell r="AF184">
            <v>4794.6000000000004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5593.7999999999993</v>
          </cell>
          <cell r="AL184">
            <v>6067.7067359999992</v>
          </cell>
          <cell r="AM184">
            <v>6727.8732288767997</v>
          </cell>
          <cell r="AN184">
            <v>7346.8375659334652</v>
          </cell>
          <cell r="AO184">
            <v>8022.7466219993448</v>
          </cell>
          <cell r="AP184">
            <v>8760.8393112232861</v>
          </cell>
          <cell r="AQ184">
            <v>9566.8365278558285</v>
          </cell>
          <cell r="AR184">
            <v>10446.985488418564</v>
          </cell>
        </row>
        <row r="185">
          <cell r="G185" t="str">
            <v xml:space="preserve">   percent change</v>
          </cell>
          <cell r="U185">
            <v>54.698219410356728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7.4062401512763998</v>
          </cell>
          <cell r="AB185">
            <v>11.150070126227218</v>
          </cell>
          <cell r="AC185">
            <v>6.2961492655815743</v>
          </cell>
          <cell r="AD185">
            <v>1.119305856832975</v>
          </cell>
          <cell r="AF185">
            <v>6.4355006992696584</v>
          </cell>
          <cell r="AG185">
            <v>14.260563380281699</v>
          </cell>
          <cell r="AH185">
            <v>20.425867507886441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8.4719999999999906</v>
          </cell>
          <cell r="AM185">
            <v>10.88</v>
          </cell>
          <cell r="AN185">
            <v>9.2000000000000082</v>
          </cell>
          <cell r="AO185">
            <v>9.2000000000000082</v>
          </cell>
          <cell r="AP185">
            <v>9.2000000000000313</v>
          </cell>
          <cell r="AQ185">
            <v>9.2000000000000082</v>
          </cell>
          <cell r="AR185">
            <v>9.1999999999999851</v>
          </cell>
        </row>
        <row r="186">
          <cell r="G186" t="str">
            <v>Nominal GDP (millions of US$)</v>
          </cell>
          <cell r="I186">
            <v>549.05490549054912</v>
          </cell>
          <cell r="J186">
            <v>752.55119798410112</v>
          </cell>
          <cell r="K186">
            <v>821.58983666061704</v>
          </cell>
          <cell r="L186">
            <v>551.15931</v>
          </cell>
          <cell r="M186">
            <v>785.49548076923077</v>
          </cell>
          <cell r="N186">
            <v>719.95135153846161</v>
          </cell>
          <cell r="O186">
            <v>-193.3967357723578</v>
          </cell>
          <cell r="P186">
            <v>1902.8984375</v>
          </cell>
          <cell r="Q186">
            <v>612.12361331220279</v>
          </cell>
          <cell r="R186">
            <v>765.57768924302786</v>
          </cell>
          <cell r="S186">
            <v>841.96850393700788</v>
          </cell>
          <cell r="T186">
            <v>760.15748031496059</v>
          </cell>
          <cell r="U186">
            <v>3009.584664536741</v>
          </cell>
          <cell r="V186">
            <v>738.76600698486607</v>
          </cell>
          <cell r="W186">
            <v>878.48452179269987</v>
          </cell>
          <cell r="X186">
            <v>972.73710225517459</v>
          </cell>
          <cell r="Y186">
            <v>881.38574487610879</v>
          </cell>
          <cell r="Z186">
            <v>3472.9010870403208</v>
          </cell>
          <cell r="AA186">
            <v>769.8795180722891</v>
          </cell>
          <cell r="AB186">
            <v>945.35152464027442</v>
          </cell>
          <cell r="AC186">
            <v>991.70370370370358</v>
          </cell>
          <cell r="AD186">
            <v>751.87096774193549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3024.8092816063072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4458.5352492271768</v>
          </cell>
          <cell r="AR186">
            <v>4831.2687960625681</v>
          </cell>
        </row>
        <row r="187">
          <cell r="G187" t="str">
            <v xml:space="preserve">   percent change</v>
          </cell>
          <cell r="J187">
            <v>37.063013272186261</v>
          </cell>
          <cell r="K187">
            <v>9.1739457543158931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16.947971850849129</v>
          </cell>
          <cell r="T187">
            <v>-493.05600339073033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4.2115515323190023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8.1486389075872356</v>
          </cell>
          <cell r="AM187">
            <v>9.2636796423153811</v>
          </cell>
          <cell r="AN187">
            <v>6.8193420466910792</v>
          </cell>
          <cell r="AO187">
            <v>7.3967913305983846</v>
          </cell>
          <cell r="AP187">
            <v>8.3105063583815095</v>
          </cell>
          <cell r="AQ187">
            <v>8.5691891891891849</v>
          </cell>
          <cell r="AR187">
            <v>8.3599999999999888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-8.0843413766066448</v>
          </cell>
          <cell r="K188">
            <v>-7.7320982013838062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-1.3640517559278149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4.5999999999999996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18922.400000000001</v>
          </cell>
          <cell r="P191">
            <v>162.69999999999999</v>
          </cell>
          <cell r="U191">
            <v>39.998388606657677</v>
          </cell>
          <cell r="Z191">
            <v>7</v>
          </cell>
          <cell r="AF191">
            <v>3.6</v>
          </cell>
          <cell r="AK191">
            <v>19.100000000000001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2.2219999999999998E-4</v>
          </cell>
          <cell r="J192">
            <v>1.43658E-2</v>
          </cell>
          <cell r="K192">
            <v>1.1020000000000001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1.2549999999999999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1.3076000000000001</v>
          </cell>
          <cell r="Z192">
            <v>1.2970999999999999</v>
          </cell>
          <cell r="AA192">
            <v>1.3280000000000001</v>
          </cell>
          <cell r="AB192">
            <v>1.3412999999999999</v>
          </cell>
          <cell r="AC192">
            <v>1.35</v>
          </cell>
          <cell r="AD192">
            <v>1.55</v>
          </cell>
          <cell r="AF192">
            <v>1.4036999999999999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2.1457353128505829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-98.696388384754997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-3.4769871251252749</v>
          </cell>
          <cell r="AA193">
            <v>-1.5361445783132477</v>
          </cell>
          <cell r="AB193">
            <v>-0.99157533735927395</v>
          </cell>
          <cell r="AC193">
            <v>-0.64444444444444748</v>
          </cell>
          <cell r="AD193">
            <v>-12.903225806451612</v>
          </cell>
          <cell r="AF193">
            <v>-7.5942152881669838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-29.815000000000001</v>
          </cell>
          <cell r="AL193">
            <v>-0.29810558707569212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-0.81455461686676944</v>
          </cell>
          <cell r="AQ193">
            <v>-0.57766557766557591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4.15E-4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1.3478000000000001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2.0119598765432101</v>
          </cell>
          <cell r="AM194">
            <v>2.0593482888723753</v>
          </cell>
          <cell r="AN194">
            <v>2.1026961793387433</v>
          </cell>
          <cell r="AO194">
            <v>2.1292296565978859</v>
          </cell>
          <cell r="AP194">
            <v>2.1374506205229742</v>
          </cell>
          <cell r="AQ194">
            <v>2.1540200051781913</v>
          </cell>
          <cell r="AR194">
            <v>2.1707178346756968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4.0650406504064929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-2.3006134969325132</v>
          </cell>
          <cell r="AA195">
            <v>-2.3220973782771437</v>
          </cell>
          <cell r="AB195">
            <v>-0.94969580056389891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-0.59443911792905757</v>
          </cell>
          <cell r="AM195">
            <v>-2.301136363636358</v>
          </cell>
          <cell r="AN195">
            <v>-2.0615384615384591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54.427775474193339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-49.539958233227772</v>
          </cell>
          <cell r="P198">
            <v>21.273167490399771</v>
          </cell>
          <cell r="Q198">
            <v>16.595519008595765</v>
          </cell>
          <cell r="R198">
            <v>14.363427810354404</v>
          </cell>
          <cell r="S198">
            <v>9.9902982265189646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8.1517059464488391</v>
          </cell>
          <cell r="AI198">
            <v>9.9841884659628395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9.7882568674276236</v>
          </cell>
          <cell r="AO198">
            <v>8.6316069483207976</v>
          </cell>
          <cell r="AP198">
            <v>6.1399899698003857</v>
          </cell>
          <cell r="AQ198">
            <v>4.7726397439906689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-20.067660472390941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-4.7465195692146018</v>
          </cell>
          <cell r="Q200">
            <v>19.057516771142623</v>
          </cell>
          <cell r="R200">
            <v>-20.235294117647062</v>
          </cell>
          <cell r="S200">
            <v>7.9271739130434948</v>
          </cell>
          <cell r="T200">
            <v>49.525871172122478</v>
          </cell>
          <cell r="U200">
            <v>14.980282933017119</v>
          </cell>
          <cell r="V200">
            <v>-1.0373271506295079</v>
          </cell>
          <cell r="W200">
            <v>83.097345132743357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-7.0758820686321888</v>
          </cell>
          <cell r="AC200">
            <v>53.673447876040868</v>
          </cell>
          <cell r="AD200">
            <v>-35.555348325637958</v>
          </cell>
          <cell r="AF200">
            <v>-3.0851535965241372</v>
          </cell>
          <cell r="AG200">
            <v>-1.8347914547304223</v>
          </cell>
          <cell r="AH200">
            <v>0.70893970893970426</v>
          </cell>
          <cell r="AI200">
            <v>0.79544041450778646</v>
          </cell>
          <cell r="AJ200">
            <v>-1.8414649033570818</v>
          </cell>
          <cell r="AK200">
            <v>-0.26040974620190616</v>
          </cell>
          <cell r="AL200">
            <v>8.5845599999999855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-6.1206919672790683</v>
          </cell>
          <cell r="Q201">
            <v>1.4173713204974625</v>
          </cell>
          <cell r="R201">
            <v>-1.6374021578167808</v>
          </cell>
          <cell r="S201">
            <v>8.4699100959263482</v>
          </cell>
          <cell r="T201">
            <v>28.506615859114337</v>
          </cell>
          <cell r="U201">
            <v>9.6869116558913717</v>
          </cell>
          <cell r="V201">
            <v>14.005984907624258</v>
          </cell>
          <cell r="W201">
            <v>63.454920853406719</v>
          </cell>
          <cell r="X201">
            <v>65.484499637418423</v>
          </cell>
          <cell r="Y201">
            <v>16.317169069462633</v>
          </cell>
          <cell r="Z201">
            <v>37.054092348724787</v>
          </cell>
          <cell r="AA201">
            <v>30.337612933903955</v>
          </cell>
          <cell r="AB201">
            <v>11.766917293233092</v>
          </cell>
          <cell r="AC201">
            <v>7.0181444710715413</v>
          </cell>
          <cell r="AD201">
            <v>-1.5140845070422571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5.2391410605693522</v>
          </cell>
          <cell r="AO201">
            <v>5.1383199264069868</v>
          </cell>
          <cell r="AP201">
            <v>4.4984103908997985</v>
          </cell>
          <cell r="AQ201">
            <v>6.1440747032033061</v>
          </cell>
          <cell r="AR201">
            <v>6.8210276820890314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-20.526971805302551</v>
          </cell>
          <cell r="T202">
            <v>24.068962394144535</v>
          </cell>
          <cell r="U202">
            <v>-8.9239162128134772</v>
          </cell>
          <cell r="V202">
            <v>47.811510203550299</v>
          </cell>
          <cell r="W202">
            <v>158.02751968969119</v>
          </cell>
          <cell r="X202">
            <v>66.022941357209604</v>
          </cell>
          <cell r="Y202">
            <v>4.4881158305011049</v>
          </cell>
          <cell r="Z202">
            <v>52.011059668668125</v>
          </cell>
          <cell r="AA202">
            <v>60.486014749005015</v>
          </cell>
          <cell r="AB202">
            <v>4.0738719544735069</v>
          </cell>
          <cell r="AC202">
            <v>42.596470979125776</v>
          </cell>
          <cell r="AD202">
            <v>-25.863657014253182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-0.55243238269133688</v>
          </cell>
          <cell r="AL202">
            <v>-0.1487406819065229</v>
          </cell>
          <cell r="AM202">
            <v>6.7073170731707377</v>
          </cell>
          <cell r="AN202">
            <v>5.0285714285714267</v>
          </cell>
          <cell r="AO202">
            <v>6.6376496191512535</v>
          </cell>
          <cell r="AP202">
            <v>4.5443139280356926</v>
          </cell>
          <cell r="AQ202">
            <v>5.5699999999999861</v>
          </cell>
          <cell r="AR202">
            <v>7.1000000000000174</v>
          </cell>
        </row>
        <row r="203">
          <cell r="G203" t="str">
            <v>Transfers (total, percent of GDP)</v>
          </cell>
          <cell r="K203">
            <v>20.691589941152561</v>
          </cell>
          <cell r="L203">
            <v>8.6544850344630841</v>
          </cell>
          <cell r="M203">
            <v>6.5945637203759064</v>
          </cell>
          <cell r="N203">
            <v>3.0557620251685442</v>
          </cell>
          <cell r="O203">
            <v>-35.005761462121001</v>
          </cell>
          <cell r="P203">
            <v>9.9427271719539689</v>
          </cell>
          <cell r="Q203">
            <v>5.5733840776699033</v>
          </cell>
          <cell r="R203">
            <v>5.3893942547876774</v>
          </cell>
          <cell r="S203">
            <v>2.3160011222294958</v>
          </cell>
          <cell r="T203">
            <v>5.9987569919204482</v>
          </cell>
          <cell r="U203">
            <v>4.6676208067940559</v>
          </cell>
          <cell r="V203">
            <v>6.0100220611408766</v>
          </cell>
          <cell r="W203">
            <v>5.6688534361851328</v>
          </cell>
          <cell r="X203">
            <v>4.7083636363636359</v>
          </cell>
          <cell r="Y203">
            <v>6.3990143167028206</v>
          </cell>
          <cell r="Z203">
            <v>5.6552143316980041</v>
          </cell>
          <cell r="AA203">
            <v>7.0010954616588421</v>
          </cell>
          <cell r="AB203">
            <v>5.1515228706624603</v>
          </cell>
          <cell r="AC203">
            <v>6.2922019719151487</v>
          </cell>
          <cell r="AD203">
            <v>6.078170585206796</v>
          </cell>
          <cell r="AF203">
            <v>6.1685977975222119</v>
          </cell>
          <cell r="AG203">
            <v>7.4132511556240361</v>
          </cell>
          <cell r="AH203">
            <v>5.7079109364767513</v>
          </cell>
          <cell r="AI203">
            <v>7.1219590268886028</v>
          </cell>
          <cell r="AJ203">
            <v>5.9372287894658093</v>
          </cell>
          <cell r="AK203">
            <v>6.5137008831205989</v>
          </cell>
          <cell r="AL203">
            <v>4.445067810311615</v>
          </cell>
          <cell r="AM203">
            <v>4.9332545869584647</v>
          </cell>
          <cell r="AN203">
            <v>4.1333364719847054</v>
          </cell>
          <cell r="AO203">
            <v>4.0856277683317943</v>
          </cell>
          <cell r="AP203">
            <v>4.0014597099884259</v>
          </cell>
          <cell r="AQ203">
            <v>3.5691811556502953</v>
          </cell>
          <cell r="AR203">
            <v>3.5013285054044521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43.589743589743613</v>
          </cell>
          <cell r="AC204">
            <v>34.05797101449275</v>
          </cell>
          <cell r="AD204">
            <v>8.2089552238805865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6.0999999999999943</v>
          </cell>
          <cell r="AM204">
            <v>5.8999999999999941</v>
          </cell>
          <cell r="AN204">
            <v>7.0000000000000062</v>
          </cell>
          <cell r="AO204">
            <v>6.4999999999999947</v>
          </cell>
          <cell r="AP204">
            <v>6.4000000000000057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0.97372187958364997</v>
          </cell>
          <cell r="P207">
            <v>0.33107389631770612</v>
          </cell>
          <cell r="U207">
            <v>1.8075583864118898</v>
          </cell>
          <cell r="Z207">
            <v>6.8041097076386885</v>
          </cell>
          <cell r="AF207">
            <v>6.4701476661243893</v>
          </cell>
          <cell r="AK207">
            <v>2.2000000000000002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 xml:space="preserve">Of which: non-oil pipeline FDI </v>
          </cell>
          <cell r="U208">
            <v>1.3091507430997877</v>
          </cell>
          <cell r="Z208">
            <v>4.9324756365573732</v>
          </cell>
          <cell r="AA208">
            <v>2.0666437794164576</v>
          </cell>
          <cell r="AB208">
            <v>4.0164191912375831</v>
          </cell>
          <cell r="AC208">
            <v>-0.60644473940297505</v>
          </cell>
          <cell r="AD208">
            <v>-0.11515437157736585</v>
          </cell>
          <cell r="AF208">
            <v>1.3760042547866342</v>
          </cell>
          <cell r="AG208">
            <v>2.6336158192090391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2.2000000000000002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4.6984601846361027</v>
          </cell>
          <cell r="U209">
            <v>3.7323394481199088</v>
          </cell>
          <cell r="Z209">
            <v>2.9821801544098387</v>
          </cell>
          <cell r="AF209">
            <v>3.5374664176114372</v>
          </cell>
          <cell r="AK209">
            <v>3.6742133075905477</v>
          </cell>
          <cell r="AL209">
            <v>6.1615148146142671</v>
          </cell>
          <cell r="AM209">
            <v>6.0760055365392152</v>
          </cell>
          <cell r="AN209">
            <v>5.2643370785814634</v>
          </cell>
          <cell r="AO209">
            <v>3.711744365754833</v>
          </cell>
          <cell r="AP209">
            <v>3.2749982658419148</v>
          </cell>
          <cell r="AQ209">
            <v>3.0205676185546282</v>
          </cell>
          <cell r="AR209">
            <v>2.4542843092612809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156.69999999999999</v>
          </cell>
          <cell r="P212">
            <v>156.69999999999999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140.19999999999999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141.30000000000001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307.74856328620371</v>
          </cell>
          <cell r="AQ212">
            <v>360.58454035818193</v>
          </cell>
          <cell r="AR212">
            <v>421.42200325302224</v>
          </cell>
        </row>
        <row r="213">
          <cell r="G213" t="str">
            <v xml:space="preserve"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0.82793139996971676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1.1884106614017771</v>
          </cell>
          <cell r="AM213">
            <v>2.1884106614017771</v>
          </cell>
          <cell r="AN213">
            <v>2.8984106614017771</v>
          </cell>
          <cell r="AO213">
            <v>3.0584106614017772</v>
          </cell>
          <cell r="AP213">
            <v>2.8884106614017773</v>
          </cell>
          <cell r="AQ213">
            <v>3.1884106614017771</v>
          </cell>
          <cell r="AR213">
            <v>3.4884106614017769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6.9337442218798149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79.363143252143118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99.293000000000006</v>
          </cell>
          <cell r="T227">
            <v>141.601</v>
          </cell>
          <cell r="U227">
            <v>416.95299999999997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148.35599999999999</v>
          </cell>
          <cell r="Z227">
            <v>493.476</v>
          </cell>
          <cell r="AA227">
            <v>92.34</v>
          </cell>
          <cell r="AB227">
            <v>115.35599999999999</v>
          </cell>
          <cell r="AC227">
            <v>174.94799999999998</v>
          </cell>
          <cell r="AD227">
            <v>95.60750743801654</v>
          </cell>
          <cell r="AF227">
            <v>478.25150743801657</v>
          </cell>
          <cell r="AG227">
            <v>90.645753570701928</v>
          </cell>
          <cell r="AH227">
            <v>116.17380449064447</v>
          </cell>
          <cell r="AI227">
            <v>176.33960709637304</v>
          </cell>
          <cell r="AJ227">
            <v>93.846928743570956</v>
          </cell>
          <cell r="AK227">
            <v>477.00609390129046</v>
          </cell>
          <cell r="AL227">
            <v>517.95496823590304</v>
          </cell>
          <cell r="AM227">
            <v>582.84177688165585</v>
          </cell>
          <cell r="AN227">
            <v>648.98441024751685</v>
          </cell>
          <cell r="AO227">
            <v>724.38731293653484</v>
          </cell>
          <cell r="AP227">
            <v>809.06818981881577</v>
          </cell>
          <cell r="AQ227">
            <v>903.97836103008137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99.886845600000015</v>
          </cell>
          <cell r="AF228">
            <v>98.488429761600017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134.40548422078561</v>
          </cell>
          <cell r="AM229">
            <v>146.83799151120829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-4.7465195692146018</v>
          </cell>
          <cell r="Q231">
            <v>19.057516771142623</v>
          </cell>
          <cell r="R231">
            <v>-20.235294117647062</v>
          </cell>
          <cell r="S231">
            <v>7.9271739130434948</v>
          </cell>
          <cell r="T231">
            <v>49.525871172122478</v>
          </cell>
          <cell r="U231">
            <v>14.980282933017119</v>
          </cell>
          <cell r="V231">
            <v>-1.0373271506295079</v>
          </cell>
          <cell r="W231">
            <v>83.097345132743357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-7.0758820686321888</v>
          </cell>
          <cell r="AC231">
            <v>53.673447876040868</v>
          </cell>
          <cell r="AD231">
            <v>-35.555348325637958</v>
          </cell>
          <cell r="AF231">
            <v>-3.0851535965241372</v>
          </cell>
          <cell r="AG231">
            <v>-1.8347914547304223</v>
          </cell>
          <cell r="AH231">
            <v>0.70893970893970426</v>
          </cell>
          <cell r="AI231">
            <v>0.79544041450778646</v>
          </cell>
          <cell r="AJ231">
            <v>-1.8414649033570818</v>
          </cell>
          <cell r="AK231">
            <v>-0.26040974620190616</v>
          </cell>
          <cell r="AL231">
            <v>8.5845599999999855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-5.2780395852968898</v>
          </cell>
          <cell r="W232">
            <v>-1.2935323383084563</v>
          </cell>
          <cell r="X232">
            <v>-0.50403225806451291</v>
          </cell>
          <cell r="Y232">
            <v>0.50658561296859084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-0.72016460905349744</v>
          </cell>
          <cell r="AD232">
            <v>1.7598343685300222</v>
          </cell>
          <cell r="AF232">
            <v>-1.4</v>
          </cell>
          <cell r="AG232">
            <v>1.8311291963377441</v>
          </cell>
          <cell r="AH232">
            <v>4.4698544698544618</v>
          </cell>
          <cell r="AI232">
            <v>4.559585492227991</v>
          </cell>
          <cell r="AJ232">
            <v>2.8484231943031402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18.658702717251941</v>
          </cell>
          <cell r="V233">
            <v>4.4770108389871499</v>
          </cell>
          <cell r="W233">
            <v>85.496806308878107</v>
          </cell>
          <cell r="X233">
            <v>15.235431828253709</v>
          </cell>
          <cell r="Y233">
            <v>4.2423696889328566</v>
          </cell>
          <cell r="Z233">
            <v>27.673039786088125</v>
          </cell>
          <cell r="AA233">
            <v>-10.303280773143442</v>
          </cell>
          <cell r="AB233">
            <v>-4.7576088562072183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-4.5599999999999996</v>
          </cell>
          <cell r="AK233">
            <v>-3.5400481104467252</v>
          </cell>
          <cell r="AL233">
            <v>9.2399999999999984</v>
          </cell>
          <cell r="AM233">
            <v>9.25</v>
          </cell>
          <cell r="AN233">
            <v>9.1650000000000009</v>
          </cell>
          <cell r="AO233">
            <v>9.4299999999999979</v>
          </cell>
          <cell r="AP233">
            <v>9.5</v>
          </cell>
          <cell r="AQ233">
            <v>9.5399999999999991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-5.9751647066901281</v>
          </cell>
          <cell r="U236">
            <v>1.7770193064049469</v>
          </cell>
          <cell r="Z236">
            <v>2.5388109895493693</v>
          </cell>
          <cell r="AA236">
            <v>-7.0090345395533618</v>
          </cell>
          <cell r="AB236">
            <v>-0.67008575439538287</v>
          </cell>
          <cell r="AC236">
            <v>10.536187990337133</v>
          </cell>
          <cell r="AD236">
            <v>6.5</v>
          </cell>
          <cell r="AF236">
            <v>-0.58933818161996865</v>
          </cell>
          <cell r="AG236">
            <v>-1.2413793103448274</v>
          </cell>
          <cell r="AH236">
            <v>-0.70588235294117641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1.9079999999999999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8.3207152603297505</v>
          </cell>
          <cell r="AA238">
            <v>-7.925600594725724</v>
          </cell>
          <cell r="AB238">
            <v>-3.6596991201593987</v>
          </cell>
          <cell r="AC238">
            <v>42.144751961348533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-1.4750200460194689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2.0499999999999998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46.336989944686941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-165.44499999999999</v>
          </cell>
          <cell r="N242">
            <v>-162.72900000000001</v>
          </cell>
          <cell r="O242">
            <v>-189.99799999999999</v>
          </cell>
          <cell r="P242">
            <v>-700.05799999999999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-767.87200000000007</v>
          </cell>
          <cell r="V242">
            <v>-210.3</v>
          </cell>
          <cell r="W242">
            <v>-266</v>
          </cell>
          <cell r="X242">
            <v>-292.10000000000002</v>
          </cell>
          <cell r="Y242">
            <v>-284</v>
          </cell>
          <cell r="Z242">
            <v>-1052.4000000000001</v>
          </cell>
          <cell r="AA242">
            <v>-274.10000000000002</v>
          </cell>
          <cell r="AB242">
            <v>-297.3</v>
          </cell>
          <cell r="AC242">
            <v>-312.60000000000002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-1223.5131931765311</v>
          </cell>
          <cell r="AP242">
            <v>-1278.5518377924141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94.829359472268649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93.940037647659523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109.50653252040451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86.371295184783577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91.408986058853984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162.30461363457539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144.81220380575289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-6.1206919672790683</v>
          </cell>
          <cell r="Q246">
            <v>1.4173713204974625</v>
          </cell>
          <cell r="R246">
            <v>-1.6374021578167808</v>
          </cell>
          <cell r="S246">
            <v>8.4699100959263482</v>
          </cell>
          <cell r="T246">
            <v>28.506615859114337</v>
          </cell>
          <cell r="U246">
            <v>9.6869116558913717</v>
          </cell>
          <cell r="V246">
            <v>14.005984907624258</v>
          </cell>
          <cell r="W246">
            <v>63.454920853406719</v>
          </cell>
          <cell r="X246">
            <v>65.484499637418423</v>
          </cell>
          <cell r="Y246">
            <v>16.317169069462633</v>
          </cell>
          <cell r="Z246">
            <v>37.054092348724787</v>
          </cell>
          <cell r="AA246">
            <v>30.337612933903955</v>
          </cell>
          <cell r="AB246">
            <v>11.766917293233092</v>
          </cell>
          <cell r="AC246">
            <v>7.0181444710715413</v>
          </cell>
          <cell r="AD246">
            <v>-1.5140845070422571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5.2391410605693522</v>
          </cell>
          <cell r="AO246">
            <v>5.1383199264069868</v>
          </cell>
          <cell r="AP246">
            <v>4.4984103908997985</v>
          </cell>
          <cell r="AQ246">
            <v>6.1440747032033061</v>
          </cell>
          <cell r="AR246">
            <v>6.8210276820890314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8.6927176811169105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-9.8243112646306141</v>
          </cell>
          <cell r="AA247">
            <v>-6.7971338424647074</v>
          </cell>
          <cell r="AB247">
            <v>-6.8070875744784889</v>
          </cell>
          <cell r="AC247">
            <v>-5.8490274533765172</v>
          </cell>
          <cell r="AD247">
            <v>-2.1267712673033312</v>
          </cell>
          <cell r="AF247">
            <v>-5.3499688611661789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-0.76992583981176721</v>
          </cell>
          <cell r="AL247">
            <v>10.822536980163399</v>
          </cell>
          <cell r="AM247">
            <v>0.64588569480598235</v>
          </cell>
          <cell r="AN247">
            <v>1.2662812611705045</v>
          </cell>
          <cell r="AO247">
            <v>1.9331347343818868</v>
          </cell>
          <cell r="AP247">
            <v>2.2120937050584191</v>
          </cell>
          <cell r="AQ247">
            <v>2.5534327876107872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5.8325985077481102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39.842923621685621</v>
          </cell>
          <cell r="AB248">
            <v>19.930705441313123</v>
          </cell>
          <cell r="AC248">
            <v>13.666531079194378</v>
          </cell>
          <cell r="AD248">
            <v>0.62600035596496184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-5.9527709036063641</v>
          </cell>
          <cell r="AM248">
            <v>4.0616637593021476</v>
          </cell>
          <cell r="AN248">
            <v>3.9231812898833152</v>
          </cell>
          <cell r="AO248">
            <v>3.1443997090614406</v>
          </cell>
          <cell r="AP248">
            <v>2.2368357823084439</v>
          </cell>
          <cell r="AQ248">
            <v>3.5012401028337914</v>
          </cell>
          <cell r="AR248">
            <v>5.0744611878946744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-5.6786270063401751</v>
          </cell>
          <cell r="U251">
            <v>0.55548557216648664</v>
          </cell>
          <cell r="Z251">
            <v>4.7693242314160997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0.81233275186042952</v>
          </cell>
          <cell r="AN251">
            <v>0.78463625797666303</v>
          </cell>
          <cell r="AO251">
            <v>0.62887994181228812</v>
          </cell>
          <cell r="AP251">
            <v>0.44736715646168879</v>
          </cell>
          <cell r="AQ251">
            <v>0.70024802056675828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90.763050700690968</v>
          </cell>
          <cell r="P252">
            <v>36.789036461647733</v>
          </cell>
          <cell r="U252">
            <v>25.514218259023359</v>
          </cell>
          <cell r="Z252">
            <v>30.303195329322712</v>
          </cell>
          <cell r="AF252">
            <v>34.069279814791635</v>
          </cell>
          <cell r="AK252">
            <v>36.218670671100149</v>
          </cell>
          <cell r="AL252">
            <v>34.90483109608688</v>
          </cell>
          <cell r="AM252">
            <v>33.457732919089793</v>
          </cell>
          <cell r="AN252">
            <v>32.962785641385793</v>
          </cell>
          <cell r="AO252">
            <v>32.269603770203098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5.0999999999999996</v>
          </cell>
          <cell r="AI254">
            <v>1.1000000000000001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-7.7320982013838062</v>
          </cell>
          <cell r="P256">
            <v>-1.3640517559278149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4.5999999999999996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-165.44499999999999</v>
          </cell>
          <cell r="N267">
            <v>-162.72900000000001</v>
          </cell>
          <cell r="O267">
            <v>-189.99799999999999</v>
          </cell>
          <cell r="P267">
            <v>-700.05799999999999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-767.87200000000007</v>
          </cell>
          <cell r="V267">
            <v>-210.3</v>
          </cell>
          <cell r="W267">
            <v>-266</v>
          </cell>
          <cell r="X267">
            <v>-292.10000000000002</v>
          </cell>
          <cell r="Y267">
            <v>-284</v>
          </cell>
          <cell r="Z267">
            <v>-1052.4000000000001</v>
          </cell>
          <cell r="AA267">
            <v>-274.10000000000002</v>
          </cell>
          <cell r="AB267">
            <v>-297.3</v>
          </cell>
          <cell r="AC267">
            <v>-312.60000000000002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-1223.5131931765311</v>
          </cell>
          <cell r="AP267">
            <v>-1278.5518377924141</v>
          </cell>
          <cell r="AQ267">
            <v>-1357.1070178255586</v>
          </cell>
          <cell r="AR267">
            <v>-1449.6756631870128</v>
          </cell>
        </row>
        <row r="268">
          <cell r="G268" t="str">
            <v xml:space="preserve">   Gas</v>
          </cell>
          <cell r="H268">
            <v>0</v>
          </cell>
          <cell r="I268">
            <v>0</v>
          </cell>
          <cell r="J268">
            <v>0</v>
          </cell>
          <cell r="K268">
            <v>-155.04499999999999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-8.7249999999999996</v>
          </cell>
          <cell r="T268">
            <v>-14.775</v>
          </cell>
          <cell r="U268">
            <v>-53.634999999999998</v>
          </cell>
          <cell r="V268">
            <v>-16.585000000000001</v>
          </cell>
          <cell r="W268">
            <v>-12.5</v>
          </cell>
          <cell r="X268">
            <v>-5.7949999999999999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-6.2991650000000003</v>
          </cell>
          <cell r="AD268">
            <v>-16.305000000000003</v>
          </cell>
          <cell r="AF268">
            <v>-54.219559999999994</v>
          </cell>
          <cell r="AK268">
            <v>-46.091315555149443</v>
          </cell>
          <cell r="AL268">
            <v>-79.775758532117578</v>
          </cell>
          <cell r="AM268">
            <v>-73.736659054452602</v>
          </cell>
          <cell r="AN268">
            <v>-73.235730664137009</v>
          </cell>
          <cell r="AO268">
            <v>-78.728410463947284</v>
          </cell>
          <cell r="AP268">
            <v>-84.633041248743325</v>
          </cell>
          <cell r="AQ268">
            <v>-92.050878393486116</v>
          </cell>
          <cell r="AR268">
            <v>-100.11886714679754</v>
          </cell>
        </row>
        <row r="269">
          <cell r="G269" t="str">
            <v xml:space="preserve"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-36.085895999999998</v>
          </cell>
          <cell r="M269">
            <v>-43.576811999999997</v>
          </cell>
          <cell r="N269">
            <v>-16.953299999999999</v>
          </cell>
          <cell r="O269">
            <v>-32.015999999999991</v>
          </cell>
          <cell r="P269">
            <v>-128.63200799999998</v>
          </cell>
          <cell r="Q269">
            <v>-59.063999999999993</v>
          </cell>
          <cell r="R269">
            <v>-68.171999999999997</v>
          </cell>
          <cell r="S269">
            <v>-39.536999999999992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-27.758700000000001</v>
          </cell>
          <cell r="Z269">
            <v>-93.053399999999996</v>
          </cell>
          <cell r="AA269">
            <v>-8.3345789999999997</v>
          </cell>
          <cell r="AB269">
            <v>-7.6150469999999988</v>
          </cell>
          <cell r="AC269">
            <v>-13.311341999999998</v>
          </cell>
          <cell r="AD269">
            <v>-29.922815999999997</v>
          </cell>
          <cell r="AF269">
            <v>-59.183783999999989</v>
          </cell>
          <cell r="AK269">
            <v>-49.951308000000012</v>
          </cell>
          <cell r="AL269">
            <v>-31.826995200000006</v>
          </cell>
          <cell r="AM269">
            <v>-24.13547136</v>
          </cell>
          <cell r="AN269">
            <v>-18.194432255999999</v>
          </cell>
          <cell r="AO269">
            <v>-13.190963385600002</v>
          </cell>
          <cell r="AP269">
            <v>-9.6794379601919989</v>
          </cell>
          <cell r="AQ269">
            <v>-7.1322174443520003</v>
          </cell>
          <cell r="AR269">
            <v>-5.0549591136844798</v>
          </cell>
        </row>
        <row r="270">
          <cell r="G270" t="str">
            <v xml:space="preserve"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-3.2323237775000009</v>
          </cell>
          <cell r="N270">
            <v>-7.7153819999999991</v>
          </cell>
          <cell r="O270">
            <v>-3.8417383024999991</v>
          </cell>
          <cell r="P270">
            <v>-15.275194080000004</v>
          </cell>
          <cell r="Q270">
            <v>-9.7407935999999999</v>
          </cell>
          <cell r="R270">
            <v>-8.7422099231231982</v>
          </cell>
          <cell r="S270">
            <v>-21.692311072319999</v>
          </cell>
          <cell r="T270">
            <v>-9.7854347999999973</v>
          </cell>
          <cell r="U270">
            <v>-49.960749395443202</v>
          </cell>
          <cell r="V270">
            <v>-32.206166400000001</v>
          </cell>
          <cell r="W270">
            <v>-38.7583032</v>
          </cell>
          <cell r="X270">
            <v>-83.631570600000003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-72.754740645231806</v>
          </cell>
          <cell r="AC270">
            <v>-40.721777593818324</v>
          </cell>
          <cell r="AD270">
            <v>-90.135910908018104</v>
          </cell>
          <cell r="AF270">
            <v>-224.51327072399999</v>
          </cell>
          <cell r="AK270">
            <v>-95.735885999999994</v>
          </cell>
          <cell r="AL270">
            <v>-124.201816991323</v>
          </cell>
          <cell r="AM270">
            <v>-132.91193927302007</v>
          </cell>
          <cell r="AN270">
            <v>-153.28749400356691</v>
          </cell>
          <cell r="AO270">
            <v>-151.59381932698381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 xml:space="preserve"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-134.08031800000001</v>
          </cell>
          <cell r="O271">
            <v>-149.14026169749999</v>
          </cell>
          <cell r="P271">
            <v>-508.30079792000004</v>
          </cell>
          <cell r="Q271">
            <v>-95.624206400000006</v>
          </cell>
          <cell r="R271">
            <v>-75.721790076876829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-195.38305679999999</v>
          </cell>
          <cell r="X271">
            <v>-176.91020940000001</v>
          </cell>
          <cell r="Y271">
            <v>-193.34143999999998</v>
          </cell>
          <cell r="Z271">
            <v>-703.72069980000003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-825.78338527599999</v>
          </cell>
          <cell r="AK271">
            <v>-821.22149044485059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-6.1206919672790683</v>
          </cell>
          <cell r="Q273">
            <v>1.4173713204974625</v>
          </cell>
          <cell r="R273">
            <v>-1.6374021578167808</v>
          </cell>
          <cell r="S273">
            <v>8.4699100959263482</v>
          </cell>
          <cell r="T273">
            <v>28.506615859114337</v>
          </cell>
          <cell r="U273">
            <v>9.6869116558913717</v>
          </cell>
          <cell r="V273">
            <v>14.005984907624258</v>
          </cell>
          <cell r="W273">
            <v>63.454920853406719</v>
          </cell>
          <cell r="X273">
            <v>65.484499637418423</v>
          </cell>
          <cell r="Y273">
            <v>16.317169069462633</v>
          </cell>
          <cell r="Z273">
            <v>37.054092348724787</v>
          </cell>
          <cell r="AA273">
            <v>30.337612933903955</v>
          </cell>
          <cell r="AB273">
            <v>11.766917293233092</v>
          </cell>
          <cell r="AC273">
            <v>7.0181444710715413</v>
          </cell>
          <cell r="AD273">
            <v>-1.5140845070422571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5.2391410605693522</v>
          </cell>
          <cell r="AO273">
            <v>5.1383199264069868</v>
          </cell>
          <cell r="AP273">
            <v>4.4984103908997985</v>
          </cell>
          <cell r="AQ273">
            <v>6.1440747032033061</v>
          </cell>
          <cell r="AR273">
            <v>6.8210276820890314</v>
          </cell>
        </row>
        <row r="274">
          <cell r="G274" t="str">
            <v xml:space="preserve">  Gas</v>
          </cell>
          <cell r="P274">
            <v>-69.137992195814107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-33.581661891117477</v>
          </cell>
          <cell r="Y274">
            <v>1.5228426395939021</v>
          </cell>
          <cell r="Z274">
            <v>-7.0010254497995579</v>
          </cell>
          <cell r="AA274">
            <v>8.6999999999999744</v>
          </cell>
          <cell r="AB274">
            <v>8.6999999999999957</v>
          </cell>
          <cell r="AC274">
            <v>8.6999999999999957</v>
          </cell>
          <cell r="AD274">
            <v>8.7000000000000188</v>
          </cell>
          <cell r="AF274">
            <v>8.6999999999999744</v>
          </cell>
          <cell r="AK274">
            <v>-14.991350805595903</v>
          </cell>
          <cell r="AL274">
            <v>73.08197340703768</v>
          </cell>
          <cell r="AM274">
            <v>-7.5700934579439272</v>
          </cell>
          <cell r="AN274">
            <v>-0.67934782608698452</v>
          </cell>
          <cell r="AO274">
            <v>7.4999999999999956</v>
          </cell>
          <cell r="AP274">
            <v>7.4999999999999956</v>
          </cell>
          <cell r="AQ274">
            <v>8.764705882352942</v>
          </cell>
          <cell r="AR274">
            <v>8.764705882352942</v>
          </cell>
        </row>
        <row r="275">
          <cell r="G275" t="str">
            <v xml:space="preserve">  Grants-in-aid (food)</v>
          </cell>
          <cell r="P275">
            <v>-22.323666666666675</v>
          </cell>
          <cell r="Q275">
            <v>63.676135407584169</v>
          </cell>
          <cell r="R275">
            <v>56.440998942281517</v>
          </cell>
          <cell r="S275">
            <v>133.21123321123318</v>
          </cell>
          <cell r="T275">
            <v>7.9547413793103816</v>
          </cell>
          <cell r="U275">
            <v>56.520754927498288</v>
          </cell>
          <cell r="V275">
            <v>-65.858644859813083</v>
          </cell>
          <cell r="W275">
            <v>-71.603238866396765</v>
          </cell>
          <cell r="X275">
            <v>-34.837696335078526</v>
          </cell>
          <cell r="Y275">
            <v>-19.686171168473376</v>
          </cell>
          <cell r="Z275">
            <v>-53.781987792632393</v>
          </cell>
          <cell r="AA275">
            <v>-58.668605645851144</v>
          </cell>
          <cell r="AB275">
            <v>-60.663316224693475</v>
          </cell>
          <cell r="AC275">
            <v>-48.331994215008848</v>
          </cell>
          <cell r="AD275">
            <v>7.7961720109370969</v>
          </cell>
          <cell r="AF275">
            <v>-36.398042414355636</v>
          </cell>
          <cell r="AK275">
            <v>-15.599671693854489</v>
          </cell>
          <cell r="AL275">
            <v>-36.283960371968639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 xml:space="preserve">  Capital goods</v>
          </cell>
          <cell r="P276">
            <v>0</v>
          </cell>
          <cell r="Q276">
            <v>372.68196530389429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343.34674574084579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-35.102982089380951</v>
          </cell>
          <cell r="AB276">
            <v>87.713946789166471</v>
          </cell>
          <cell r="AC276">
            <v>-51.308127658410463</v>
          </cell>
          <cell r="AD276">
            <v>88.175729340374048</v>
          </cell>
          <cell r="AF276">
            <v>9.1216255127109402</v>
          </cell>
          <cell r="AK276">
            <v>-57.358473425078458</v>
          </cell>
          <cell r="AL276">
            <v>29.733814748758892</v>
          </cell>
          <cell r="AM276">
            <v>7.0128783078154067</v>
          </cell>
          <cell r="AN276">
            <v>15.330116197230815</v>
          </cell>
          <cell r="AO276">
            <v>-1.1049007537064282</v>
          </cell>
          <cell r="AP276">
            <v>5.3506553220678432</v>
          </cell>
          <cell r="AQ276">
            <v>10.405432304434626</v>
          </cell>
          <cell r="AR276">
            <v>5.5490496509424503</v>
          </cell>
        </row>
        <row r="277">
          <cell r="G277" t="str">
            <v xml:space="preserve"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-20.526971805302551</v>
          </cell>
          <cell r="T277">
            <v>24.068962394144535</v>
          </cell>
          <cell r="U277">
            <v>-8.9239162128134772</v>
          </cell>
          <cell r="V277">
            <v>47.811510203550299</v>
          </cell>
          <cell r="W277">
            <v>158.02751968969119</v>
          </cell>
          <cell r="X277">
            <v>66.022941357209604</v>
          </cell>
          <cell r="Y277">
            <v>4.4881158305011049</v>
          </cell>
          <cell r="Z277">
            <v>52.011059668668125</v>
          </cell>
          <cell r="AA277">
            <v>60.486014749005015</v>
          </cell>
          <cell r="AB277">
            <v>4.0738719544735069</v>
          </cell>
          <cell r="AC277">
            <v>42.596470979125776</v>
          </cell>
          <cell r="AD277">
            <v>-25.863657014253182</v>
          </cell>
          <cell r="AF277">
            <v>17.345331110864095</v>
          </cell>
          <cell r="AK277">
            <v>-0.55243238269133688</v>
          </cell>
          <cell r="AL277">
            <v>-0.1487406819065229</v>
          </cell>
          <cell r="AM277">
            <v>6.7073170731707377</v>
          </cell>
          <cell r="AN277">
            <v>5.0285714285714267</v>
          </cell>
          <cell r="AO277">
            <v>6.6376496191512535</v>
          </cell>
          <cell r="AP277">
            <v>4.5443139280356926</v>
          </cell>
          <cell r="AQ277">
            <v>5.5699999999999861</v>
          </cell>
          <cell r="AR277">
            <v>7.1000000000000174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8.6927176811169105</v>
          </cell>
          <cell r="U279">
            <v>3.6418959776945194</v>
          </cell>
          <cell r="Z279">
            <v>-9.8243112646306141</v>
          </cell>
          <cell r="AA279">
            <v>-6.7971338424647074</v>
          </cell>
          <cell r="AB279">
            <v>-6.8070875744784889</v>
          </cell>
          <cell r="AC279">
            <v>-5.8490274533765172</v>
          </cell>
          <cell r="AD279">
            <v>-2.1267712673033312</v>
          </cell>
          <cell r="AF279">
            <v>-5.3499688611661789</v>
          </cell>
          <cell r="AK279">
            <v>-0.76992583981176721</v>
          </cell>
          <cell r="AL279">
            <v>10.822536980163399</v>
          </cell>
          <cell r="AM279">
            <v>0.64588569480598235</v>
          </cell>
          <cell r="AN279">
            <v>1.2662812611705045</v>
          </cell>
          <cell r="AO279">
            <v>1.9331347343818868</v>
          </cell>
          <cell r="AP279">
            <v>2.2120937050584191</v>
          </cell>
          <cell r="AQ279">
            <v>2.5534327876107872</v>
          </cell>
          <cell r="AR279">
            <v>1.6622178923869382</v>
          </cell>
        </row>
        <row r="280">
          <cell r="G280" t="str">
            <v xml:space="preserve">  Gas</v>
          </cell>
          <cell r="I280">
            <v>0.2079187340753654</v>
          </cell>
          <cell r="J280" t="e">
            <v>#REF!</v>
          </cell>
          <cell r="P280">
            <v>-2.8959334386790991</v>
          </cell>
          <cell r="U280">
            <v>-2.2204460492503131E-14</v>
          </cell>
          <cell r="Z280">
            <v>2.2204460492503131E-14</v>
          </cell>
          <cell r="AA280">
            <v>-2.2204460492503131E-14</v>
          </cell>
          <cell r="AB280">
            <v>0</v>
          </cell>
          <cell r="AC280">
            <v>0</v>
          </cell>
          <cell r="AD280">
            <v>2.2204460492503131E-14</v>
          </cell>
          <cell r="AF280">
            <v>-2.2204460492503131E-14</v>
          </cell>
          <cell r="AK280">
            <v>-18.898956161886893</v>
          </cell>
          <cell r="AL280">
            <v>63.284880572677046</v>
          </cell>
          <cell r="AM280">
            <v>-14.018691588785048</v>
          </cell>
          <cell r="AN280">
            <v>-7.6086956521739353</v>
          </cell>
          <cell r="AO280">
            <v>0</v>
          </cell>
          <cell r="AP280">
            <v>0</v>
          </cell>
          <cell r="AQ280">
            <v>1.1764705882352899</v>
          </cell>
          <cell r="AR280">
            <v>1.1764705882352899</v>
          </cell>
        </row>
        <row r="281">
          <cell r="G281" t="str">
            <v xml:space="preserve"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5.5004103826818751</v>
          </cell>
          <cell r="AL281">
            <v>-8.977086245669474</v>
          </cell>
          <cell r="AM281">
            <v>8.333333333333325</v>
          </cell>
          <cell r="AN281">
            <v>7.6923076923076872</v>
          </cell>
          <cell r="AO281">
            <v>3.5714285714285809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 xml:space="preserve"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 xml:space="preserve">  Consumer goods</v>
          </cell>
          <cell r="I283">
            <v>0.57000804613115197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5.8325985077481102</v>
          </cell>
          <cell r="Z285">
            <v>51.985634122435485</v>
          </cell>
          <cell r="AA285">
            <v>39.842923621685621</v>
          </cell>
          <cell r="AB285">
            <v>19.930705441313123</v>
          </cell>
          <cell r="AC285">
            <v>13.666531079194378</v>
          </cell>
          <cell r="AD285">
            <v>0.62600035596496184</v>
          </cell>
          <cell r="AF285">
            <v>16.82598024682742</v>
          </cell>
          <cell r="AK285">
            <v>-12.274652927706331</v>
          </cell>
          <cell r="AL285">
            <v>-5.9527709036063641</v>
          </cell>
          <cell r="AM285">
            <v>4.0616637593021476</v>
          </cell>
          <cell r="AN285">
            <v>3.9231812898833152</v>
          </cell>
          <cell r="AO285">
            <v>3.1443997090614406</v>
          </cell>
          <cell r="AP285">
            <v>2.2368357823084439</v>
          </cell>
          <cell r="AQ285">
            <v>3.5012401028337914</v>
          </cell>
          <cell r="AR285">
            <v>5.0744611878946744</v>
          </cell>
        </row>
        <row r="286">
          <cell r="G286" t="str">
            <v xml:space="preserve">  Gas</v>
          </cell>
          <cell r="K286">
            <v>-29.394799165240226</v>
          </cell>
          <cell r="P286">
            <v>-68.217594898874154</v>
          </cell>
          <cell r="U286">
            <v>12.089864158829688</v>
          </cell>
          <cell r="Z286">
            <v>-7.0010254497995694</v>
          </cell>
          <cell r="AA286">
            <v>8.6999999999999957</v>
          </cell>
          <cell r="AB286">
            <v>8.6999999999999957</v>
          </cell>
          <cell r="AC286">
            <v>8.6999999999999957</v>
          </cell>
          <cell r="AD286">
            <v>8.6999999999999957</v>
          </cell>
          <cell r="AF286">
            <v>8.6999999999999957</v>
          </cell>
          <cell r="AK286">
            <v>4.8181936647955004</v>
          </cell>
          <cell r="AL286">
            <v>6.0000000000000053</v>
          </cell>
          <cell r="AM286">
            <v>7.4999999999999956</v>
          </cell>
          <cell r="AN286">
            <v>7.4999999999999956</v>
          </cell>
          <cell r="AO286">
            <v>7.4999999999999956</v>
          </cell>
          <cell r="AP286">
            <v>7.4999999999999956</v>
          </cell>
          <cell r="AQ286">
            <v>7.4999999999999956</v>
          </cell>
          <cell r="AR286">
            <v>7.4999999999999956</v>
          </cell>
        </row>
        <row r="287">
          <cell r="G287" t="str">
            <v xml:space="preserve"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-31.574803149606289</v>
          </cell>
          <cell r="AD287">
            <v>25.481481481481481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 xml:space="preserve">  Capital goods</v>
          </cell>
          <cell r="U288">
            <v>237.53470256038898</v>
          </cell>
          <cell r="Z288">
            <v>344.2449624781907</v>
          </cell>
          <cell r="AA288">
            <v>-32.462208217127888</v>
          </cell>
          <cell r="AB288">
            <v>92.397039016754803</v>
          </cell>
          <cell r="AC288">
            <v>-50.954922366813449</v>
          </cell>
          <cell r="AD288">
            <v>84.9214186600217</v>
          </cell>
          <cell r="AF288">
            <v>10.671019789767699</v>
          </cell>
          <cell r="AK288">
            <v>-58.760612596787688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3.4794604421004349</v>
          </cell>
        </row>
        <row r="289">
          <cell r="G289" t="str">
            <v xml:space="preserve"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7.5402087025724596</v>
          </cell>
          <cell r="Q289">
            <v>-19.286999108684743</v>
          </cell>
          <cell r="R289">
            <v>-27.905201354464825</v>
          </cell>
          <cell r="S289">
            <v>-20.526971805302551</v>
          </cell>
          <cell r="T289">
            <v>24.068962394144535</v>
          </cell>
          <cell r="U289">
            <v>-6.0102334497559085</v>
          </cell>
          <cell r="V289">
            <v>56.047773458673511</v>
          </cell>
          <cell r="W289">
            <v>161.40892871788273</v>
          </cell>
          <cell r="X289">
            <v>66.863989692352504</v>
          </cell>
          <cell r="Y289">
            <v>3.9614620208715534</v>
          </cell>
          <cell r="Z289">
            <v>63.981725640418688</v>
          </cell>
          <cell r="AA289">
            <v>67.016473131467052</v>
          </cell>
          <cell r="AB289">
            <v>6.6703095084312602</v>
          </cell>
          <cell r="AC289">
            <v>43.630849525088358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-9.6313427031041172</v>
          </cell>
          <cell r="AJ289">
            <v>47.552313821722066</v>
          </cell>
          <cell r="AK289">
            <v>-3.8224684552140564</v>
          </cell>
          <cell r="AL289">
            <v>0.45398321739786862</v>
          </cell>
          <cell r="AM289">
            <v>3.5993369642434381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94.829359472268649</v>
          </cell>
          <cell r="AK291">
            <v>93.940037647659523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109.50653252040451</v>
          </cell>
          <cell r="AR291">
            <v>111.34203557539445</v>
          </cell>
        </row>
        <row r="292">
          <cell r="G292" t="str">
            <v xml:space="preserve">  Gas</v>
          </cell>
          <cell r="K292">
            <v>100</v>
          </cell>
          <cell r="P292">
            <v>97.104066561320906</v>
          </cell>
          <cell r="U292">
            <v>97.104066561320877</v>
          </cell>
          <cell r="Z292">
            <v>97.104066561320906</v>
          </cell>
          <cell r="AF292">
            <v>97.104066561320877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 xml:space="preserve"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83.307692307692292</v>
          </cell>
          <cell r="AK293">
            <v>87.889957264957275</v>
          </cell>
          <cell r="AL293">
            <v>80.000000000000014</v>
          </cell>
          <cell r="AM293">
            <v>86.666666666666671</v>
          </cell>
          <cell r="AN293">
            <v>93.333333333333329</v>
          </cell>
          <cell r="AO293">
            <v>96.666666666666671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 xml:space="preserve"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99.886845600000015</v>
          </cell>
          <cell r="AF294">
            <v>98.488429761600017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 xml:space="preserve"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99.886845600000015</v>
          </cell>
          <cell r="AF295">
            <v>98.488429761600017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86.371295184783577</v>
          </cell>
          <cell r="U297">
            <v>91.408986058853984</v>
          </cell>
          <cell r="Z297">
            <v>138.92852710643788</v>
          </cell>
          <cell r="AF297">
            <v>162.30461363457539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144.81220380575289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 xml:space="preserve">  Gas</v>
          </cell>
          <cell r="K298">
            <v>100</v>
          </cell>
          <cell r="P298">
            <v>31.782405101125843</v>
          </cell>
          <cell r="U298">
            <v>35.624854704260912</v>
          </cell>
          <cell r="Z298">
            <v>33.130749559961487</v>
          </cell>
          <cell r="AF298">
            <v>36.013124771678136</v>
          </cell>
          <cell r="AK298">
            <v>37.748306867922032</v>
          </cell>
          <cell r="AL298">
            <v>40.013205279997358</v>
          </cell>
          <cell r="AM298">
            <v>43.014195675997158</v>
          </cell>
          <cell r="AN298">
            <v>46.240260351696939</v>
          </cell>
          <cell r="AO298">
            <v>49.708279878074208</v>
          </cell>
          <cell r="AP298">
            <v>53.436400868929773</v>
          </cell>
          <cell r="AQ298">
            <v>57.444130934099505</v>
          </cell>
          <cell r="AR298">
            <v>61.752440754156964</v>
          </cell>
        </row>
        <row r="299">
          <cell r="G299" t="str">
            <v xml:space="preserve">  Food aid</v>
          </cell>
          <cell r="K299">
            <v>100</v>
          </cell>
          <cell r="P299">
            <v>68.674999999999997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34.320000000000007</v>
          </cell>
          <cell r="AL299">
            <v>24.024000000000004</v>
          </cell>
          <cell r="AM299">
            <v>16.816800000000001</v>
          </cell>
          <cell r="AN299">
            <v>11.77176</v>
          </cell>
          <cell r="AO299">
            <v>8.2402320000000007</v>
          </cell>
          <cell r="AP299">
            <v>5.7681624000000005</v>
          </cell>
          <cell r="AQ299">
            <v>4.0377136800000004</v>
          </cell>
          <cell r="AR299">
            <v>2.826399576</v>
          </cell>
        </row>
        <row r="300">
          <cell r="G300" t="str">
            <v xml:space="preserve"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684.36384722485343</v>
          </cell>
          <cell r="AL300">
            <v>893.21058930198262</v>
          </cell>
          <cell r="AM300">
            <v>928.01005918665192</v>
          </cell>
          <cell r="AN300">
            <v>1049.2892937078002</v>
          </cell>
          <cell r="AO300">
            <v>1017.3487141108449</v>
          </cell>
          <cell r="AP300">
            <v>1050.7681737513781</v>
          </cell>
          <cell r="AQ300">
            <v>1137.3579850466879</v>
          </cell>
          <cell r="AR300">
            <v>1176.9319062214579</v>
          </cell>
        </row>
        <row r="301">
          <cell r="G301" t="str">
            <v xml:space="preserve"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0.55548557216648664</v>
          </cell>
          <cell r="Z303">
            <v>4.7693242314160997</v>
          </cell>
          <cell r="AA303">
            <v>27.104029674616068</v>
          </cell>
          <cell r="AB303">
            <v>2.8071416114525527</v>
          </cell>
          <cell r="AC303">
            <v>2.6281790536912264</v>
          </cell>
          <cell r="AD303">
            <v>-0.31300017798248092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0.81233275186042952</v>
          </cell>
          <cell r="AN303">
            <v>0.78463625797666303</v>
          </cell>
          <cell r="AO303">
            <v>0.62887994181228812</v>
          </cell>
          <cell r="AP303">
            <v>0.44736715646168879</v>
          </cell>
          <cell r="AQ303">
            <v>0.70024802056675828</v>
          </cell>
          <cell r="AR303">
            <v>1.0148922375789349</v>
          </cell>
        </row>
        <row r="304">
          <cell r="G304" t="str">
            <v xml:space="preserve"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-0.64229591282564857</v>
          </cell>
          <cell r="AA304">
            <v>5.9183673469387728</v>
          </cell>
          <cell r="AB304">
            <v>1.2253521126760558</v>
          </cell>
          <cell r="AC304">
            <v>1.6730769230769222</v>
          </cell>
          <cell r="AD304">
            <v>-4.3499999999999979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 xml:space="preserve"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-3.4826563712710699</v>
          </cell>
          <cell r="AA305">
            <v>-32.628620310399612</v>
          </cell>
          <cell r="AB305">
            <v>-6.7555030783503422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 xml:space="preserve"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31.582106649375291</v>
          </cell>
          <cell r="AA306">
            <v>-22.083134841583597</v>
          </cell>
          <cell r="AB306">
            <v>13.013667467148565</v>
          </cell>
          <cell r="AC306">
            <v>-9.7990235320795094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7.6292290615590783</v>
          </cell>
          <cell r="AM306">
            <v>0.7791996714204652</v>
          </cell>
          <cell r="AN306">
            <v>2.6137482739668272</v>
          </cell>
          <cell r="AO306">
            <v>-0.60880406935420295</v>
          </cell>
          <cell r="AP306">
            <v>0.65699123962114747</v>
          </cell>
          <cell r="AQ306">
            <v>1.6481239812616888</v>
          </cell>
          <cell r="AR306">
            <v>0.69589208842008698</v>
          </cell>
        </row>
        <row r="307">
          <cell r="G307" t="str">
            <v xml:space="preserve">  Consumer goods</v>
          </cell>
          <cell r="U307">
            <v>-0.57240318569103887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0.93948021245510716</v>
          </cell>
          <cell r="AC307">
            <v>8.3905479855939156</v>
          </cell>
          <cell r="AD307">
            <v>13.57288538950589</v>
          </cell>
          <cell r="AF307">
            <v>6.5556868961544739</v>
          </cell>
          <cell r="AG307">
            <v>-5.8879352333437902</v>
          </cell>
          <cell r="AH307">
            <v>-3.5669883919999266</v>
          </cell>
          <cell r="AI307">
            <v>-8.7557660937310153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0.71986739284868762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10.654460029630661</v>
          </cell>
          <cell r="Y373">
            <v>10.617953210029667</v>
          </cell>
          <cell r="Z373">
            <v>42.407929467213208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42.401954663532393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 xml:space="preserve">   Interest on budget:</v>
          </cell>
          <cell r="V374">
            <v>9.4883547431265267</v>
          </cell>
          <cell r="W374">
            <v>8.6317246002313546</v>
          </cell>
          <cell r="X374">
            <v>9.2253243234306623</v>
          </cell>
          <cell r="Y374">
            <v>8.7467373907496651</v>
          </cell>
          <cell r="Z374">
            <v>36.092141057538207</v>
          </cell>
          <cell r="AA374">
            <v>8.6918963966467437</v>
          </cell>
          <cell r="AB374">
            <v>8.6630833447412297</v>
          </cell>
          <cell r="AC374">
            <v>8.6231059308298654</v>
          </cell>
          <cell r="AD374">
            <v>8.8365649190225817</v>
          </cell>
          <cell r="AF374">
            <v>34.814650591240422</v>
          </cell>
          <cell r="AG374">
            <v>10.847891732531144</v>
          </cell>
          <cell r="AH374">
            <v>8.2064259481355286</v>
          </cell>
          <cell r="AI374">
            <v>10.544034861636284</v>
          </cell>
          <cell r="AJ374">
            <v>8.4911600605573732</v>
          </cell>
          <cell r="AK374">
            <v>38.089512602860324</v>
          </cell>
        </row>
        <row r="375">
          <cell r="G375" t="str">
            <v xml:space="preserve"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7.7970975597412302</v>
          </cell>
          <cell r="AC375">
            <v>7.2085881004231425</v>
          </cell>
          <cell r="AD375">
            <v>7.4059260990225813</v>
          </cell>
          <cell r="AF375">
            <v>30.417204690426974</v>
          </cell>
          <cell r="AG375">
            <v>6.8164573522028107</v>
          </cell>
          <cell r="AH375">
            <v>7.0111171190566832</v>
          </cell>
          <cell r="AI375">
            <v>6.4220820570453299</v>
          </cell>
          <cell r="AJ375">
            <v>6.6167670313031657</v>
          </cell>
          <cell r="AK375">
            <v>26.866423559607988</v>
          </cell>
        </row>
        <row r="376">
          <cell r="G376" t="str">
            <v xml:space="preserve"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5.3727999999999989</v>
          </cell>
        </row>
        <row r="377">
          <cell r="G377" t="str">
            <v xml:space="preserve">      interest on non-rescheduled debt</v>
          </cell>
          <cell r="V377">
            <v>1.4883547431265263</v>
          </cell>
          <cell r="W377">
            <v>0.63172460023135413</v>
          </cell>
          <cell r="X377">
            <v>1.2253243234306617</v>
          </cell>
          <cell r="Y377">
            <v>0.74673739074966572</v>
          </cell>
          <cell r="Z377">
            <v>4.0921410575382069</v>
          </cell>
          <cell r="AA377">
            <v>0.68630346540672238</v>
          </cell>
          <cell r="AB377">
            <v>0.86598578500000001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1.1953088290788461</v>
          </cell>
          <cell r="AI377">
            <v>1.4355528045909549</v>
          </cell>
          <cell r="AJ377">
            <v>1.8743930292542066</v>
          </cell>
          <cell r="AK377">
            <v>5.8502890432523422</v>
          </cell>
        </row>
        <row r="378">
          <cell r="G378" t="str">
            <v xml:space="preserve">         pre-1995</v>
          </cell>
          <cell r="V378">
            <v>1.0608981132998789</v>
          </cell>
          <cell r="W378">
            <v>0.20256583290470664</v>
          </cell>
          <cell r="X378">
            <v>0.79293496860401413</v>
          </cell>
          <cell r="Y378">
            <v>0.27292269842301831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 xml:space="preserve">            o/w EU</v>
          </cell>
          <cell r="V379">
            <v>0.77241472531558764</v>
          </cell>
          <cell r="W379" t="str">
            <v>--</v>
          </cell>
          <cell r="X379">
            <v>0.59714476268441263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 xml:space="preserve">         post-1994 (World Bank + bilaterals)</v>
          </cell>
          <cell r="V380">
            <v>0.42745662982664745</v>
          </cell>
          <cell r="W380">
            <v>0.42915876732664748</v>
          </cell>
          <cell r="X380">
            <v>0.43238935482664748</v>
          </cell>
          <cell r="Y380">
            <v>0.47381469232664741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0.67520533040672226</v>
          </cell>
          <cell r="AD380">
            <v>0.69132631999999994</v>
          </cell>
          <cell r="AF380">
            <v>2.1795084008134449</v>
          </cell>
          <cell r="AG380">
            <v>1.3450343803283347</v>
          </cell>
          <cell r="AH380">
            <v>1.1953088290788461</v>
          </cell>
          <cell r="AI380">
            <v>1.4355528045909549</v>
          </cell>
          <cell r="AJ380">
            <v>1.8743930292542066</v>
          </cell>
          <cell r="AK380">
            <v>5.8502890432523422</v>
          </cell>
        </row>
        <row r="381">
          <cell r="G381" t="str">
            <v xml:space="preserve"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0.49287500000000001</v>
          </cell>
          <cell r="AC381">
            <v>0.73931250000000004</v>
          </cell>
          <cell r="AD381">
            <v>0.73931250000000004</v>
          </cell>
          <cell r="AF381">
            <v>2.2179375000000001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 xml:space="preserve"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1.9957464655554329</v>
          </cell>
          <cell r="AC382">
            <v>1.6834147080739417</v>
          </cell>
          <cell r="AD382">
            <v>2.3282839074473554</v>
          </cell>
          <cell r="AF382">
            <v>7.5873040722919711</v>
          </cell>
          <cell r="AG382">
            <v>2.25857025</v>
          </cell>
          <cell r="AH382">
            <v>2.6150664320538901</v>
          </cell>
          <cell r="AI382">
            <v>1.7904669817578416</v>
          </cell>
          <cell r="AJ382">
            <v>3.1701461633265602</v>
          </cell>
          <cell r="AK382">
            <v>11.859902000000005</v>
          </cell>
        </row>
        <row r="384">
          <cell r="G384" t="str">
            <v xml:space="preserve">Amortization </v>
          </cell>
          <cell r="V384">
            <v>46.701472965686271</v>
          </cell>
          <cell r="W384">
            <v>2.2630404999999998</v>
          </cell>
          <cell r="X384">
            <v>2.2630404999999998</v>
          </cell>
          <cell r="Y384">
            <v>2.2630404999999998</v>
          </cell>
          <cell r="Z384">
            <v>53.490594465686293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82.589653841538464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60.919352841538462</v>
          </cell>
        </row>
        <row r="385">
          <cell r="G385" t="str">
            <v xml:space="preserve">   Amortization on budget</v>
          </cell>
          <cell r="V385">
            <v>46.701472965686271</v>
          </cell>
          <cell r="W385">
            <v>2.2630404999999998</v>
          </cell>
          <cell r="X385">
            <v>2.2630404999999998</v>
          </cell>
          <cell r="Y385">
            <v>2.2630404999999998</v>
          </cell>
          <cell r="Z385">
            <v>53.490594465686293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0.70451346038461593</v>
          </cell>
          <cell r="AH385">
            <v>0.70451346038461593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 xml:space="preserve"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1.5000000000000568E-2</v>
          </cell>
          <cell r="AH386">
            <v>1.5000000000000568E-2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 xml:space="preserve"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 xml:space="preserve">      amortization on other debt</v>
          </cell>
          <cell r="V388">
            <v>46.701472965686271</v>
          </cell>
          <cell r="W388">
            <v>2.2630404999999998</v>
          </cell>
          <cell r="X388">
            <v>2.2630404999999998</v>
          </cell>
          <cell r="Y388">
            <v>2.2630404999999998</v>
          </cell>
          <cell r="Z388">
            <v>53.490594465686293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0.68951346038461536</v>
          </cell>
          <cell r="AH388">
            <v>0.68951346038461536</v>
          </cell>
          <cell r="AI388">
            <v>0.68951346038461536</v>
          </cell>
          <cell r="AJ388">
            <v>0.68951346038461536</v>
          </cell>
          <cell r="AK388">
            <v>2.7580538415384614</v>
          </cell>
        </row>
        <row r="389">
          <cell r="G389" t="str">
            <v xml:space="preserve">         pre-1995</v>
          </cell>
          <cell r="V389">
            <v>46.701472965686278</v>
          </cell>
          <cell r="W389">
            <v>2.2630404999999998</v>
          </cell>
          <cell r="X389">
            <v>2.2630404999999998</v>
          </cell>
          <cell r="Y389">
            <v>2.2630404999999998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 xml:space="preserve"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 xml:space="preserve"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0.68951346038461536</v>
          </cell>
          <cell r="AH391">
            <v>0.68951346038461536</v>
          </cell>
          <cell r="AI391">
            <v>0.68951346038461536</v>
          </cell>
          <cell r="AJ391">
            <v>0.68951346038461536</v>
          </cell>
          <cell r="AK391">
            <v>2.7580538415384614</v>
          </cell>
        </row>
        <row r="392">
          <cell r="G392" t="str">
            <v xml:space="preserve"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 xml:space="preserve"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0.68951346038461381</v>
          </cell>
          <cell r="AB393">
            <v>0.68951346038461381</v>
          </cell>
          <cell r="AC393">
            <v>0.68951346038461381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26.557276000000002</v>
          </cell>
          <cell r="AI393">
            <v>24.568999999999999</v>
          </cell>
          <cell r="AJ393">
            <v>1.7299730000000011</v>
          </cell>
          <cell r="AK393">
            <v>35.381298999999999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0.59714476268441263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-143.60267999999999</v>
          </cell>
          <cell r="AD395" t="str">
            <v>--</v>
          </cell>
          <cell r="AF395">
            <v>-143.60267999999999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 xml:space="preserve">   o/w interest</v>
          </cell>
          <cell r="V396">
            <v>-7.9775852746844125</v>
          </cell>
          <cell r="W396" t="str">
            <v>--</v>
          </cell>
          <cell r="X396">
            <v>0.59714476268441263</v>
          </cell>
          <cell r="Y396" t="str">
            <v>--</v>
          </cell>
          <cell r="Z396">
            <v>-7.3804405119999998</v>
          </cell>
          <cell r="AA396" t="str">
            <v>--</v>
          </cell>
          <cell r="AB396" t="str">
            <v>--</v>
          </cell>
          <cell r="AC396">
            <v>-4.1429999999999998</v>
          </cell>
          <cell r="AD396" t="str">
            <v>--</v>
          </cell>
          <cell r="AF396">
            <v>-4.1429999999999998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0.42399999999999999</v>
          </cell>
          <cell r="AB398">
            <v>0.44400000000000001</v>
          </cell>
          <cell r="AC398">
            <v>12.109</v>
          </cell>
          <cell r="AD398">
            <v>15.723000000000001</v>
          </cell>
          <cell r="AF398">
            <v>28.7</v>
          </cell>
          <cell r="AG398">
            <v>1.1099999999999999</v>
          </cell>
          <cell r="AH398">
            <v>4.7880000000000003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 xml:space="preserve"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7.8680000000000003</v>
          </cell>
          <cell r="Z399">
            <v>7.8680000000000003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4.0880000000000001</v>
          </cell>
          <cell r="AI399">
            <v>0</v>
          </cell>
          <cell r="AJ399">
            <v>0</v>
          </cell>
          <cell r="AK399">
            <v>4.0880000000000001</v>
          </cell>
        </row>
        <row r="400">
          <cell r="G400" t="str">
            <v xml:space="preserve"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9.5119999999999987</v>
          </cell>
          <cell r="AJ400">
            <v>0</v>
          </cell>
          <cell r="AK400">
            <v>9.5119999999999987</v>
          </cell>
        </row>
        <row r="401">
          <cell r="G401" t="str">
            <v xml:space="preserve"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 xml:space="preserve"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 xml:space="preserve"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0.42399999999999999</v>
          </cell>
          <cell r="AB403">
            <v>0.44400000000000001</v>
          </cell>
          <cell r="AC403">
            <v>0.95899999999999996</v>
          </cell>
          <cell r="AD403">
            <v>0.223</v>
          </cell>
          <cell r="AF403">
            <v>2.0499999999999998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85.210000000000008</v>
          </cell>
          <cell r="AA407">
            <v>6.3317499999999987</v>
          </cell>
          <cell r="AB407">
            <v>8.321749999999998</v>
          </cell>
          <cell r="AC407">
            <v>8.5317499999999988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6.1159999999999997</v>
          </cell>
          <cell r="AI407">
            <v>38.660000000000004</v>
          </cell>
          <cell r="AJ407">
            <v>4.84</v>
          </cell>
          <cell r="AK407">
            <v>58.095999999999997</v>
          </cell>
        </row>
        <row r="408">
          <cell r="G408" t="str">
            <v xml:space="preserve"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36.049999999999997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 xml:space="preserve"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 xml:space="preserve"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 xml:space="preserve"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4.6522500000000004</v>
          </cell>
          <cell r="AB411">
            <v>6.8022499999999999</v>
          </cell>
          <cell r="AC411">
            <v>6.3322500000000002</v>
          </cell>
          <cell r="AD411">
            <v>4.1022500000000015</v>
          </cell>
          <cell r="AF411">
            <v>21.889000000000003</v>
          </cell>
          <cell r="AG411">
            <v>4.0100000000000007</v>
          </cell>
          <cell r="AH411">
            <v>3.9060000000000001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 xml:space="preserve"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19.549499999999998</v>
          </cell>
          <cell r="AF412">
            <v>23.608000000000001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8.3499999999999908E-2</v>
          </cell>
          <cell r="AB414">
            <v>0.21449999999999991</v>
          </cell>
          <cell r="AC414">
            <v>0.44749999999999979</v>
          </cell>
          <cell r="AD414">
            <v>-6.8500000000000227E-2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2.2319475582342898</v>
          </cell>
          <cell r="AJ414">
            <v>1.8081320899625877</v>
          </cell>
          <cell r="AK414">
            <v>8.5299999999999994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2.5359631984230182</v>
          </cell>
          <cell r="Z417">
            <v>18.637381189861387</v>
          </cell>
          <cell r="AA417">
            <v>4.6201666279999998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-41.077570871377809</v>
          </cell>
          <cell r="AI417">
            <v>24.916058824010335</v>
          </cell>
          <cell r="AJ417">
            <v>84.015330226984545</v>
          </cell>
          <cell r="AK417">
            <v>0</v>
          </cell>
        </row>
        <row r="418">
          <cell r="G418" t="str">
            <v xml:space="preserve"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2.5359631984230182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83.480166628000006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 xml:space="preserve"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0.27292269842301831</v>
          </cell>
          <cell r="Z419">
            <v>0.95976212523161752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 xml:space="preserve">      Amortization</v>
          </cell>
          <cell r="V420">
            <v>3.427746382352943</v>
          </cell>
          <cell r="W420">
            <v>2.2630404999999998</v>
          </cell>
          <cell r="X420">
            <v>2.2630404999999998</v>
          </cell>
          <cell r="Y420">
            <v>2.2630404999999998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 xml:space="preserve">      Arrears by end-1994   2/</v>
          </cell>
          <cell r="V421">
            <v>7.4607511822768213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7.4607511822768213</v>
          </cell>
          <cell r="AA421">
            <v>4.6201666279999998</v>
          </cell>
          <cell r="AB421">
            <v>0</v>
          </cell>
          <cell r="AC421">
            <v>0</v>
          </cell>
          <cell r="AD421">
            <v>0</v>
          </cell>
          <cell r="AF421">
            <v>4.6201666279999998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 xml:space="preserve"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-83.480166628000006</v>
          </cell>
          <cell r="AG422">
            <v>20.785</v>
          </cell>
          <cell r="AH422">
            <v>-60.792570871377805</v>
          </cell>
          <cell r="AI422">
            <v>5.2010588240103353</v>
          </cell>
          <cell r="AJ422">
            <v>64.300330226984542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 xml:space="preserve"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 xml:space="preserve">   Revenue from US (wheat) sales</v>
          </cell>
          <cell r="V426">
            <v>5.4326736515327898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6.5033374630959591</v>
          </cell>
          <cell r="AA426">
            <v>11.696662536904039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17.196662536904039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 xml:space="preserve"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-83.480166628000006</v>
          </cell>
          <cell r="AG427">
            <v>20.785</v>
          </cell>
          <cell r="AH427">
            <v>-60.792570871377805</v>
          </cell>
          <cell r="AI427">
            <v>5.2010588240103353</v>
          </cell>
          <cell r="AJ427">
            <v>64.300330226984542</v>
          </cell>
          <cell r="AK427">
            <v>-78.86</v>
          </cell>
        </row>
        <row r="428">
          <cell r="G428" t="str">
            <v xml:space="preserve"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 xml:space="preserve"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-83.480166628000006</v>
          </cell>
          <cell r="AG429">
            <v>20.785</v>
          </cell>
          <cell r="AH429">
            <v>-60.792570871377805</v>
          </cell>
          <cell r="AI429">
            <v>5.2010588240103353</v>
          </cell>
          <cell r="AJ429">
            <v>64.300330226984542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 xml:space="preserve">   Increase in gross reserves (-)</v>
          </cell>
          <cell r="V433">
            <v>50.599999999999994</v>
          </cell>
          <cell r="W433">
            <v>7.3000000000000114</v>
          </cell>
          <cell r="X433">
            <v>-1.1000000000000085</v>
          </cell>
          <cell r="Y433">
            <v>-72.100000000000009</v>
          </cell>
          <cell r="Z433">
            <v>-15.300000000000011</v>
          </cell>
          <cell r="AA433">
            <v>33.100000000000023</v>
          </cell>
          <cell r="AB433">
            <v>21.099999999999994</v>
          </cell>
          <cell r="AC433">
            <v>16.799999999999997</v>
          </cell>
          <cell r="AD433">
            <v>-16.100000000000009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-75.599999999999994</v>
          </cell>
          <cell r="AK433">
            <v>-14</v>
          </cell>
        </row>
        <row r="434">
          <cell r="G434" t="str">
            <v xml:space="preserve">   Use of Fund resources</v>
          </cell>
          <cell r="V434">
            <v>0</v>
          </cell>
          <cell r="W434">
            <v>38.350499999999997</v>
          </cell>
          <cell r="X434">
            <v>0</v>
          </cell>
          <cell r="Y434">
            <v>37.906500000000001</v>
          </cell>
          <cell r="Z434">
            <v>76.257000000000005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-0.97159999999999991</v>
          </cell>
          <cell r="AF434">
            <v>36.241149999999998</v>
          </cell>
          <cell r="AG434">
            <v>-3.8350499999999994</v>
          </cell>
          <cell r="AH434">
            <v>-6.8572759999999997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33.299999999999997</v>
          </cell>
          <cell r="K13">
            <v>16.649999999999999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33.299999999999997</v>
          </cell>
          <cell r="AE13">
            <v>0</v>
          </cell>
          <cell r="AF13">
            <v>33.299999999999997</v>
          </cell>
          <cell r="AG13">
            <v>9.0054750000000006</v>
          </cell>
          <cell r="AH13">
            <v>36.021900000000002</v>
          </cell>
          <cell r="AI13">
            <v>36.021900000000002</v>
          </cell>
          <cell r="AJ13">
            <v>27.016425000000002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 xml:space="preserve"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 xml:space="preserve">   SBA</v>
          </cell>
          <cell r="J15">
            <v>5.5500000000000007</v>
          </cell>
          <cell r="K15">
            <v>16.649999999999999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 xml:space="preserve"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33.299999999999997</v>
          </cell>
          <cell r="AE16">
            <v>0</v>
          </cell>
          <cell r="AF16">
            <v>33.299999999999997</v>
          </cell>
          <cell r="AG16">
            <v>9.0054750000000006</v>
          </cell>
          <cell r="AH16">
            <v>36.021900000000002</v>
          </cell>
          <cell r="AI16">
            <v>36.021900000000002</v>
          </cell>
          <cell r="AJ16">
            <v>27.016425000000002</v>
          </cell>
        </row>
        <row r="18">
          <cell r="C18" t="str">
            <v>Repurchases / Repayments</v>
          </cell>
          <cell r="Z18">
            <v>0.69399999999999995</v>
          </cell>
          <cell r="AA18">
            <v>0.69399999999999995</v>
          </cell>
          <cell r="AB18">
            <v>2.7749999999999999</v>
          </cell>
          <cell r="AC18">
            <v>5.0869999999999997</v>
          </cell>
          <cell r="AD18">
            <v>2.7749999999999999</v>
          </cell>
          <cell r="AE18">
            <v>5.0869999999999997</v>
          </cell>
          <cell r="AF18">
            <v>15.724</v>
          </cell>
          <cell r="AG18">
            <v>19.655999999999999</v>
          </cell>
          <cell r="AH18">
            <v>20.350000000000001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32.315474999999999</v>
          </cell>
          <cell r="AN18">
            <v>28.419854999999998</v>
          </cell>
          <cell r="AO18">
            <v>28.273140000000001</v>
          </cell>
          <cell r="AP18">
            <v>21.613140000000001</v>
          </cell>
        </row>
        <row r="19">
          <cell r="C19" t="str">
            <v xml:space="preserve">   STF</v>
          </cell>
          <cell r="AC19">
            <v>2.3119999999999998</v>
          </cell>
          <cell r="AE19">
            <v>2.3119999999999998</v>
          </cell>
          <cell r="AF19">
            <v>4.6239999999999997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4.6260000000000048</v>
          </cell>
        </row>
        <row r="20">
          <cell r="C20" t="str">
            <v xml:space="preserve">   SBA</v>
          </cell>
          <cell r="Z20">
            <v>0.69399999999999995</v>
          </cell>
          <cell r="AA20">
            <v>0.69399999999999995</v>
          </cell>
          <cell r="AB20">
            <v>2.7749999999999999</v>
          </cell>
          <cell r="AC20">
            <v>2.7749999999999999</v>
          </cell>
          <cell r="AD20">
            <v>2.7749999999999999</v>
          </cell>
          <cell r="AE20">
            <v>2.7749999999999999</v>
          </cell>
          <cell r="AF20">
            <v>11.1</v>
          </cell>
          <cell r="AG20">
            <v>10.406000000000001</v>
          </cell>
        </row>
        <row r="21">
          <cell r="C21" t="str">
            <v xml:space="preserve"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34.409999999999997</v>
          </cell>
          <cell r="AL21">
            <v>36.211095</v>
          </cell>
          <cell r="AM21">
            <v>32.315474999999999</v>
          </cell>
          <cell r="AN21">
            <v>28.419854999999998</v>
          </cell>
          <cell r="AO21">
            <v>28.273140000000001</v>
          </cell>
          <cell r="AP21">
            <v>21.613140000000001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33.299999999999997</v>
          </cell>
          <cell r="K23">
            <v>16.649999999999999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-0.69399999999999995</v>
          </cell>
          <cell r="AA23">
            <v>27.056000000000001</v>
          </cell>
          <cell r="AB23">
            <v>-2.7749999999999999</v>
          </cell>
          <cell r="AC23">
            <v>-5.0869999999999997</v>
          </cell>
          <cell r="AD23">
            <v>30.524999999999999</v>
          </cell>
          <cell r="AE23">
            <v>-5.0869999999999997</v>
          </cell>
          <cell r="AF23">
            <v>17.575999999999997</v>
          </cell>
          <cell r="AG23">
            <v>-10.650524999999998</v>
          </cell>
          <cell r="AH23">
            <v>15.671900000000001</v>
          </cell>
          <cell r="AI23">
            <v>4.571900000000003</v>
          </cell>
          <cell r="AJ23">
            <v>-9.9835749999999983</v>
          </cell>
          <cell r="AK23">
            <v>-43.66</v>
          </cell>
          <cell r="AL23">
            <v>-40.837095000000005</v>
          </cell>
          <cell r="AM23">
            <v>-32.315474999999999</v>
          </cell>
          <cell r="AN23">
            <v>-28.419854999999998</v>
          </cell>
          <cell r="AO23">
            <v>-28.273140000000001</v>
          </cell>
          <cell r="AP23">
            <v>-21.613140000000001</v>
          </cell>
        </row>
        <row r="24">
          <cell r="C24" t="str">
            <v xml:space="preserve"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-2.3119999999999998</v>
          </cell>
          <cell r="AD24">
            <v>0</v>
          </cell>
          <cell r="AE24">
            <v>-2.3119999999999998</v>
          </cell>
          <cell r="AF24">
            <v>-4.6239999999999997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-4.6260000000000048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 xml:space="preserve">   SBA</v>
          </cell>
          <cell r="G25">
            <v>0</v>
          </cell>
          <cell r="H25">
            <v>0</v>
          </cell>
          <cell r="I25">
            <v>0</v>
          </cell>
          <cell r="J25">
            <v>5.5500000000000007</v>
          </cell>
          <cell r="K25">
            <v>16.649999999999999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-0.69399999999999995</v>
          </cell>
          <cell r="AA25">
            <v>-0.69399999999999995</v>
          </cell>
          <cell r="AB25">
            <v>-2.7749999999999999</v>
          </cell>
          <cell r="AC25">
            <v>-2.7749999999999999</v>
          </cell>
          <cell r="AD25">
            <v>-2.7749999999999999</v>
          </cell>
          <cell r="AE25">
            <v>-2.7749999999999999</v>
          </cell>
          <cell r="AF25">
            <v>-11.1</v>
          </cell>
          <cell r="AG25">
            <v>-10.406000000000001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 xml:space="preserve"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33.299999999999997</v>
          </cell>
          <cell r="AE26">
            <v>0</v>
          </cell>
          <cell r="AF26">
            <v>33.299999999999997</v>
          </cell>
          <cell r="AG26">
            <v>9.0054750000000006</v>
          </cell>
          <cell r="AH26">
            <v>24.921900000000001</v>
          </cell>
          <cell r="AI26">
            <v>13.821900000000003</v>
          </cell>
          <cell r="AJ26">
            <v>-0.73357499999999831</v>
          </cell>
          <cell r="AK26">
            <v>-34.409999999999997</v>
          </cell>
          <cell r="AL26">
            <v>-36.211095</v>
          </cell>
          <cell r="AM26">
            <v>-32.315474999999999</v>
          </cell>
          <cell r="AN26">
            <v>-28.419854999999998</v>
          </cell>
          <cell r="AO26">
            <v>-28.273140000000001</v>
          </cell>
          <cell r="AP26">
            <v>-21.613140000000001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133.19999999999999</v>
          </cell>
          <cell r="Q28">
            <v>133.19999999999999</v>
          </cell>
          <cell r="R28">
            <v>133.19999999999999</v>
          </cell>
          <cell r="S28">
            <v>160.94999999999999</v>
          </cell>
          <cell r="T28">
            <v>160.94999999999999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212.98099999999999</v>
          </cell>
          <cell r="AC28">
            <v>207.89400000000001</v>
          </cell>
          <cell r="AD28">
            <v>238.41900000000001</v>
          </cell>
          <cell r="AE28">
            <v>233.33200000000002</v>
          </cell>
          <cell r="AF28">
            <v>233.33200000000002</v>
          </cell>
          <cell r="AG28">
            <v>222.68147500000001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87.709275000000005</v>
          </cell>
          <cell r="AO28">
            <v>59.436135000000007</v>
          </cell>
          <cell r="AP28">
            <v>37.822995000000006</v>
          </cell>
        </row>
        <row r="29">
          <cell r="C29" t="str">
            <v xml:space="preserve"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53.188000000000002</v>
          </cell>
          <cell r="AD29">
            <v>53.188000000000002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4.6260000000000048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 xml:space="preserve">   SBA</v>
          </cell>
          <cell r="G30">
            <v>0</v>
          </cell>
          <cell r="H30">
            <v>0</v>
          </cell>
          <cell r="I30">
            <v>0</v>
          </cell>
          <cell r="J30">
            <v>5.5500000000000007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18.731000000000002</v>
          </cell>
          <cell r="AC30">
            <v>15.956000000000001</v>
          </cell>
          <cell r="AD30">
            <v>13.181000000000001</v>
          </cell>
          <cell r="AE30">
            <v>10.406000000000001</v>
          </cell>
          <cell r="AF30">
            <v>10.406000000000001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 xml:space="preserve"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205.97737499999999</v>
          </cell>
          <cell r="AI31">
            <v>219.79927499999999</v>
          </cell>
          <cell r="AJ31">
            <v>219.06569999999999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87.709275000000005</v>
          </cell>
          <cell r="AO31">
            <v>59.436135000000007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0.39500000000000002</v>
          </cell>
          <cell r="J33">
            <v>0.40237499999999998</v>
          </cell>
          <cell r="K33">
            <v>0.65628749999999991</v>
          </cell>
          <cell r="L33">
            <v>1.6446624999999999</v>
          </cell>
          <cell r="M33">
            <v>0.83527499999999999</v>
          </cell>
          <cell r="N33">
            <v>0.86996249999999997</v>
          </cell>
          <cell r="O33">
            <v>0.86996249999999997</v>
          </cell>
          <cell r="P33">
            <v>0.86996249999999997</v>
          </cell>
          <cell r="Q33">
            <v>3.4451624999999999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0.92300000000000004</v>
          </cell>
          <cell r="X33">
            <v>1.1908000000000001</v>
          </cell>
          <cell r="Y33">
            <v>0.92300000000000004</v>
          </cell>
          <cell r="Z33">
            <v>1.2930999999999999</v>
          </cell>
          <cell r="AA33">
            <v>4.3299000000000003</v>
          </cell>
          <cell r="AB33">
            <v>0.82699999999999996</v>
          </cell>
          <cell r="AC33">
            <v>1.115</v>
          </cell>
          <cell r="AD33">
            <v>0.68799999999999994</v>
          </cell>
          <cell r="AE33">
            <v>1.0720000000000001</v>
          </cell>
          <cell r="AF33">
            <v>3.7019999999999995</v>
          </cell>
          <cell r="AG33">
            <v>3.2827636875000001</v>
          </cell>
          <cell r="AH33">
            <v>2.5675821249999999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0.92875076249999999</v>
          </cell>
          <cell r="AM33">
            <v>0.66143433750000002</v>
          </cell>
          <cell r="AN33">
            <v>0.50959601250000008</v>
          </cell>
          <cell r="AO33">
            <v>0.36786352500000008</v>
          </cell>
          <cell r="AP33">
            <v>0.24314782500000004</v>
          </cell>
        </row>
        <row r="34">
          <cell r="C34" t="str">
            <v xml:space="preserve">   STF / SBA (GRA)</v>
          </cell>
          <cell r="H34">
            <v>0.191</v>
          </cell>
          <cell r="I34">
            <v>0.39500000000000002</v>
          </cell>
          <cell r="J34">
            <v>0.40237499999999998</v>
          </cell>
          <cell r="K34">
            <v>0.65628749999999991</v>
          </cell>
          <cell r="L34">
            <v>1.6446624999999999</v>
          </cell>
          <cell r="M34">
            <v>0.83527499999999999</v>
          </cell>
          <cell r="N34">
            <v>0.83527499999999999</v>
          </cell>
          <cell r="O34">
            <v>0.83527499999999999</v>
          </cell>
          <cell r="P34">
            <v>0.83527499999999999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0.92300000000000004</v>
          </cell>
          <cell r="X34">
            <v>0.89200000000000002</v>
          </cell>
          <cell r="Y34">
            <v>0.92300000000000004</v>
          </cell>
          <cell r="Z34">
            <v>0.91979999999999995</v>
          </cell>
          <cell r="AA34">
            <v>3.6577999999999999</v>
          </cell>
          <cell r="AB34">
            <v>0.82699999999999996</v>
          </cell>
          <cell r="AC34">
            <v>0.77100000000000002</v>
          </cell>
          <cell r="AD34">
            <v>0.68799999999999994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0.45900000000000002</v>
          </cell>
          <cell r="AL34">
            <v>9.6000000000000002E-2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 xml:space="preserve"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3.4687500000000003E-2</v>
          </cell>
          <cell r="O35">
            <v>3.4687500000000003E-2</v>
          </cell>
          <cell r="P35">
            <v>3.4687500000000003E-2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0.29880000000000001</v>
          </cell>
          <cell r="Y35">
            <v>0</v>
          </cell>
          <cell r="Z35">
            <v>0.37330000000000002</v>
          </cell>
          <cell r="AA35">
            <v>0.67210000000000003</v>
          </cell>
          <cell r="AC35">
            <v>0.34399999999999997</v>
          </cell>
          <cell r="AE35">
            <v>0.42199999999999999</v>
          </cell>
          <cell r="AF35">
            <v>0.76600000000000001</v>
          </cell>
          <cell r="AG35">
            <v>0.8827636875</v>
          </cell>
          <cell r="AH35">
            <v>0.96758212499999996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0.83275076250000002</v>
          </cell>
          <cell r="AM35">
            <v>0.66143433750000002</v>
          </cell>
          <cell r="AN35">
            <v>0.50959601250000008</v>
          </cell>
          <cell r="AO35">
            <v>0.36786352500000008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8.1130405405405401</v>
          </cell>
          <cell r="AH39">
            <v>32.452162162162161</v>
          </cell>
          <cell r="AI39">
            <v>32.452162162162161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 xml:space="preserve"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 xml:space="preserve"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5.0000000000000009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 xml:space="preserve"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8.1130405405405401</v>
          </cell>
          <cell r="AH42">
            <v>32.452162162162161</v>
          </cell>
          <cell r="AI42">
            <v>32.452162162162161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54.999999999999993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187.29189189189191</v>
          </cell>
          <cell r="AD44">
            <v>214.79189189189191</v>
          </cell>
          <cell r="AE44">
            <v>210.20900900900901</v>
          </cell>
          <cell r="AF44">
            <v>210.20900900900901</v>
          </cell>
          <cell r="AG44">
            <v>200.61394144144145</v>
          </cell>
          <cell r="AH44">
            <v>214.73277027027029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133.73387837837839</v>
          </cell>
          <cell r="AM44">
            <v>104.62083783783784</v>
          </cell>
          <cell r="AN44">
            <v>79.017364864864874</v>
          </cell>
          <cell r="AO44">
            <v>53.546067567567576</v>
          </cell>
          <cell r="AP44">
            <v>34.074770270270278</v>
          </cell>
        </row>
        <row r="45">
          <cell r="C45" t="str">
            <v xml:space="preserve"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47.917117117117122</v>
          </cell>
          <cell r="AD45">
            <v>47.917117117117122</v>
          </cell>
          <cell r="AE45">
            <v>45.834234234234238</v>
          </cell>
          <cell r="AF45">
            <v>45.834234234234238</v>
          </cell>
          <cell r="AG45">
            <v>37.500900900900909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4.1675675675675716</v>
          </cell>
          <cell r="AL45" t="str">
            <v xml:space="preserve">-- </v>
          </cell>
          <cell r="AM45" t="str">
            <v xml:space="preserve">-- </v>
          </cell>
          <cell r="AN45" t="str">
            <v xml:space="preserve">-- </v>
          </cell>
          <cell r="AO45" t="str">
            <v xml:space="preserve">-- </v>
          </cell>
          <cell r="AP45" t="str">
            <v xml:space="preserve">-- </v>
          </cell>
        </row>
        <row r="46">
          <cell r="C46" t="str">
            <v xml:space="preserve">   SBA</v>
          </cell>
          <cell r="G46" t="str">
            <v>--</v>
          </cell>
          <cell r="H46" t="str">
            <v xml:space="preserve">-- </v>
          </cell>
          <cell r="I46" t="str">
            <v xml:space="preserve">-- </v>
          </cell>
          <cell r="J46">
            <v>5.0000000000000009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9.3747747747747763</v>
          </cell>
          <cell r="AF46">
            <v>9.3747747747747763</v>
          </cell>
          <cell r="AG46" t="str">
            <v xml:space="preserve">-- </v>
          </cell>
          <cell r="AH46" t="str">
            <v xml:space="preserve">-- </v>
          </cell>
          <cell r="AI46" t="str">
            <v xml:space="preserve">-- </v>
          </cell>
          <cell r="AJ46" t="str">
            <v xml:space="preserve">-- </v>
          </cell>
          <cell r="AK46" t="str">
            <v xml:space="preserve">-- </v>
          </cell>
          <cell r="AL46" t="str">
            <v xml:space="preserve">-- </v>
          </cell>
          <cell r="AM46" t="str">
            <v xml:space="preserve">-- </v>
          </cell>
          <cell r="AN46" t="str">
            <v xml:space="preserve">-- </v>
          </cell>
          <cell r="AO46" t="str">
            <v xml:space="preserve">-- </v>
          </cell>
          <cell r="AP46" t="str">
            <v xml:space="preserve">-- </v>
          </cell>
        </row>
        <row r="47">
          <cell r="C47" t="str">
            <v xml:space="preserve">   ESAF</v>
          </cell>
          <cell r="G47" t="str">
            <v>--</v>
          </cell>
          <cell r="H47" t="str">
            <v xml:space="preserve">-- </v>
          </cell>
          <cell r="I47" t="str">
            <v xml:space="preserve">-- </v>
          </cell>
          <cell r="J47" t="str">
            <v xml:space="preserve">-- </v>
          </cell>
          <cell r="K47" t="str">
            <v xml:space="preserve">-- </v>
          </cell>
          <cell r="L47" t="str">
            <v xml:space="preserve"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185.56520270270269</v>
          </cell>
          <cell r="AI47">
            <v>198.01736486486485</v>
          </cell>
          <cell r="AJ47">
            <v>197.35648648648646</v>
          </cell>
          <cell r="AK47">
            <v>166.35648648648649</v>
          </cell>
          <cell r="AL47">
            <v>133.73387837837839</v>
          </cell>
          <cell r="AM47">
            <v>104.62083783783784</v>
          </cell>
          <cell r="AN47">
            <v>79.017364864864874</v>
          </cell>
          <cell r="AO47">
            <v>53.546067567567576</v>
          </cell>
          <cell r="AP47">
            <v>34.074770270270278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150.30000000000001</v>
          </cell>
          <cell r="AC50">
            <v>150.30000000000001</v>
          </cell>
          <cell r="AD50">
            <v>150.30000000000001</v>
          </cell>
          <cell r="AE50">
            <v>150.30000000000001</v>
          </cell>
          <cell r="AF50">
            <v>150.30000000000001</v>
          </cell>
          <cell r="AG50">
            <v>150.30000000000001</v>
          </cell>
          <cell r="AH50">
            <v>150.30000000000001</v>
          </cell>
          <cell r="AI50">
            <v>150.30000000000001</v>
          </cell>
          <cell r="AJ50">
            <v>150.30000000000001</v>
          </cell>
          <cell r="AK50">
            <v>150.30000000000001</v>
          </cell>
          <cell r="AL50">
            <v>150.30000000000001</v>
          </cell>
          <cell r="AM50">
            <v>150.30000000000001</v>
          </cell>
          <cell r="AN50">
            <v>150.30000000000001</v>
          </cell>
          <cell r="AO50">
            <v>150.30000000000001</v>
          </cell>
          <cell r="AP50">
            <v>150.30000000000001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1.4590000000000001</v>
          </cell>
          <cell r="H52">
            <v>1.49305</v>
          </cell>
          <cell r="I52">
            <v>1.5660099999999999</v>
          </cell>
          <cell r="J52">
            <v>1.51712</v>
          </cell>
          <cell r="K52">
            <v>1.4945999999999999</v>
          </cell>
          <cell r="L52">
            <v>1.4930000000000001</v>
          </cell>
          <cell r="M52">
            <v>1.4770000000000001</v>
          </cell>
          <cell r="N52">
            <v>1.4630000000000001</v>
          </cell>
          <cell r="O52">
            <v>1.4450000000000001</v>
          </cell>
          <cell r="P52">
            <v>1.423</v>
          </cell>
          <cell r="Q52">
            <v>1.423</v>
          </cell>
          <cell r="R52">
            <v>1.393</v>
          </cell>
          <cell r="S52">
            <v>1.3819999999999999</v>
          </cell>
          <cell r="T52">
            <v>1.363</v>
          </cell>
          <cell r="U52">
            <v>1.3660000000000001</v>
          </cell>
          <cell r="V52">
            <v>1.3759999999999999</v>
          </cell>
          <cell r="W52">
            <v>1.3620000000000001</v>
          </cell>
          <cell r="X52">
            <v>1.34</v>
          </cell>
          <cell r="Y52">
            <v>1.341</v>
          </cell>
          <cell r="Z52">
            <v>1.4</v>
          </cell>
          <cell r="AA52">
            <v>1.3560000000000001</v>
          </cell>
          <cell r="AB52">
            <v>1.3819999999999999</v>
          </cell>
          <cell r="AC52">
            <v>1.3480000000000001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1.4082137648287421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 refreshError="1">
        <row r="9">
          <cell r="Q9">
            <v>1996</v>
          </cell>
        </row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2.2999999999999998</v>
          </cell>
          <cell r="Z14">
            <v>19.399999999999999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4.4000000000000004</v>
          </cell>
          <cell r="Z29">
            <v>4.4000000000000004</v>
          </cell>
          <cell r="AA29">
            <v>4.4000000000000004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2.2999999999999998</v>
          </cell>
          <cell r="Y32">
            <v>2.2999999999999998</v>
          </cell>
          <cell r="AA32">
            <v>2.2999999999999998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865.69700000000012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84.990000000000009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865.69700000000012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84.990000000000009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0.59999999999999964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0.57999999999999996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0.56000000000000005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0.26300000000000001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0.56999999999999995</v>
          </cell>
          <cell r="Q66">
            <v>0.56999999999999995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0.28000000000000003</v>
          </cell>
          <cell r="X66">
            <v>0.26</v>
          </cell>
          <cell r="Y66">
            <v>0.28999999999999998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4.5999999999999999E-2</v>
          </cell>
          <cell r="AD67">
            <v>0</v>
          </cell>
          <cell r="AE67">
            <v>0</v>
          </cell>
          <cell r="AF67">
            <v>8.5999999999999993E-2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1.1599999999999999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0.14000000000000001</v>
          </cell>
          <cell r="Y70">
            <v>0.18</v>
          </cell>
          <cell r="Z70">
            <v>0.27</v>
          </cell>
          <cell r="AA70">
            <v>0.59000000000000008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7.0000000000000007E-2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1.1000000000000001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7.0000000000000007E-2</v>
          </cell>
          <cell r="V72">
            <v>10.07</v>
          </cell>
          <cell r="W72">
            <v>4.0999999999999996</v>
          </cell>
          <cell r="X72">
            <v>3.4</v>
          </cell>
          <cell r="Y72">
            <v>3.5</v>
          </cell>
          <cell r="Z72">
            <v>21.7</v>
          </cell>
          <cell r="AA72">
            <v>32.700000000000003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2.7250000000000001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0.55000000000000004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5.0999999999999996</v>
          </cell>
          <cell r="AH74">
            <v>6</v>
          </cell>
          <cell r="AI74">
            <v>4.0270000000000001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40.450000000000003</v>
          </cell>
          <cell r="V75">
            <v>40.450000000000003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1.1000000000000001</v>
          </cell>
          <cell r="AD76">
            <v>0.5</v>
          </cell>
          <cell r="AE76">
            <v>0.2</v>
          </cell>
          <cell r="AF76">
            <v>2.25</v>
          </cell>
          <cell r="AG76">
            <v>6.9000000000000006E-2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0.64900000000000002</v>
          </cell>
          <cell r="AH77">
            <v>1.1000000000000001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7.0000000000000007E-2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0.91500000000000004</v>
          </cell>
          <cell r="AI80">
            <v>0.72299999999999998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-0.19999999999999929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0.55000000000000004</v>
          </cell>
          <cell r="AF83">
            <v>0.55000000000000004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0.19999999999999929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0.19999999999999929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1.1000000000000001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864.55000000000007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4.2359999999999998</v>
          </cell>
          <cell r="AM109">
            <v>7.8680000000000003</v>
          </cell>
          <cell r="AN109">
            <v>14.836</v>
          </cell>
          <cell r="AO109">
            <v>15.882000000000001</v>
          </cell>
          <cell r="AP109">
            <v>20.478000000000002</v>
          </cell>
          <cell r="AQ109">
            <v>24.982000000000003</v>
          </cell>
        </row>
        <row r="110">
          <cell r="D110">
            <v>864.55000000000007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4.2359999999999998</v>
          </cell>
          <cell r="AM110">
            <v>7.8680000000000003</v>
          </cell>
          <cell r="AN110">
            <v>14.836</v>
          </cell>
          <cell r="AO110">
            <v>15.882000000000001</v>
          </cell>
          <cell r="AP110">
            <v>20.478000000000002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3.1120000000000001</v>
          </cell>
          <cell r="AM113">
            <v>3.1120000000000001</v>
          </cell>
          <cell r="AN113">
            <v>3.1120000000000001</v>
          </cell>
          <cell r="AO113">
            <v>3.1120000000000001</v>
          </cell>
          <cell r="AP113">
            <v>3.1120000000000001</v>
          </cell>
          <cell r="AQ113">
            <v>3.1120000000000001</v>
          </cell>
        </row>
        <row r="114">
          <cell r="D114" t="str">
            <v>ok</v>
          </cell>
          <cell r="AM114">
            <v>0.56000000000000005</v>
          </cell>
          <cell r="AN114">
            <v>0.56000000000000005</v>
          </cell>
          <cell r="AO114">
            <v>0.56000000000000005</v>
          </cell>
          <cell r="AP114">
            <v>0.56000000000000005</v>
          </cell>
          <cell r="AQ114">
            <v>0.56000000000000005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5.2000000000000005E-2</v>
          </cell>
          <cell r="AO118">
            <v>5.2000000000000005E-2</v>
          </cell>
          <cell r="AP118">
            <v>5.2000000000000005E-2</v>
          </cell>
          <cell r="AQ118">
            <v>5.2000000000000005E-2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2.0920000000000001</v>
          </cell>
          <cell r="AO120">
            <v>2.0920000000000001</v>
          </cell>
          <cell r="AP120">
            <v>2.0920000000000001</v>
          </cell>
          <cell r="AQ120">
            <v>2.0920000000000001</v>
          </cell>
        </row>
        <row r="121">
          <cell r="D121" t="str">
            <v>ok</v>
          </cell>
          <cell r="AN121">
            <v>0.58799999999999997</v>
          </cell>
          <cell r="AO121">
            <v>0.58799999999999997</v>
          </cell>
          <cell r="AP121">
            <v>0.58799999999999997</v>
          </cell>
          <cell r="AQ121">
            <v>0.58799999999999997</v>
          </cell>
        </row>
        <row r="122">
          <cell r="D122" t="str">
            <v>ok</v>
          </cell>
          <cell r="AN122">
            <v>0.83599999999999997</v>
          </cell>
          <cell r="AO122">
            <v>0.83599999999999997</v>
          </cell>
          <cell r="AP122">
            <v>0.83599999999999997</v>
          </cell>
          <cell r="AQ122">
            <v>0.83599999999999997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9.1999999999999998E-2</v>
          </cell>
          <cell r="AP128">
            <v>9.1999999999999998E-2</v>
          </cell>
          <cell r="AQ128">
            <v>9.1999999999999998E-2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0.53600000000000003</v>
          </cell>
          <cell r="AQ131">
            <v>0.53600000000000003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0.30399999999999999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85.960000000000008</v>
          </cell>
          <cell r="L157">
            <v>85.960000000000008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432.88200000000001</v>
          </cell>
          <cell r="AH157">
            <v>530.97699999999986</v>
          </cell>
          <cell r="AI157">
            <v>615.58699999999999</v>
          </cell>
          <cell r="AJ157">
            <v>676.91700000000003</v>
          </cell>
          <cell r="AK157">
            <v>730.97299999999996</v>
          </cell>
          <cell r="AL157">
            <v>772.83699999999999</v>
          </cell>
          <cell r="AM157">
            <v>794.96900000000005</v>
          </cell>
          <cell r="AN157">
            <v>804.63300000000004</v>
          </cell>
          <cell r="AO157">
            <v>805.75099999999986</v>
          </cell>
          <cell r="AP157">
            <v>796.27300000000002</v>
          </cell>
          <cell r="AQ157">
            <v>776.29100000000017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85.960000000000008</v>
          </cell>
          <cell r="L158">
            <v>85.960000000000008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432.88200000000001</v>
          </cell>
          <cell r="AH158">
            <v>530.97699999999986</v>
          </cell>
          <cell r="AI158">
            <v>615.58699999999999</v>
          </cell>
          <cell r="AJ158">
            <v>676.91700000000003</v>
          </cell>
          <cell r="AK158">
            <v>730.97299999999996</v>
          </cell>
          <cell r="AL158">
            <v>772.83699999999999</v>
          </cell>
          <cell r="AM158">
            <v>794.96900000000005</v>
          </cell>
          <cell r="AN158">
            <v>804.63300000000004</v>
          </cell>
          <cell r="AO158">
            <v>805.75099999999986</v>
          </cell>
          <cell r="AP158">
            <v>796.27300000000002</v>
          </cell>
          <cell r="AQ158">
            <v>776.29100000000017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4.1099999999999994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6.8599999999999994</v>
          </cell>
          <cell r="O159">
            <v>7.8599999999999994</v>
          </cell>
          <cell r="P159">
            <v>8.8699999999999992</v>
          </cell>
          <cell r="Q159">
            <v>8.8699999999999992</v>
          </cell>
          <cell r="R159">
            <v>9.4499999999999993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9.8920000000000012</v>
          </cell>
          <cell r="AM159">
            <v>9.4880000000000013</v>
          </cell>
          <cell r="AN159">
            <v>9.0840000000000014</v>
          </cell>
          <cell r="AO159">
            <v>8.6800000000000015</v>
          </cell>
          <cell r="AP159">
            <v>8.2760000000000016</v>
          </cell>
          <cell r="AQ159">
            <v>7.8720000000000017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4.1099999999999994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18.103000000000002</v>
          </cell>
          <cell r="AH160">
            <v>18.103000000000002</v>
          </cell>
          <cell r="AI160">
            <v>18.103000000000002</v>
          </cell>
          <cell r="AJ160">
            <v>18.103000000000002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13.063000000000001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77.400000000000006</v>
          </cell>
          <cell r="N161">
            <v>77.400000000000006</v>
          </cell>
          <cell r="O161">
            <v>77.400000000000006</v>
          </cell>
          <cell r="P161">
            <v>77.400000000000006</v>
          </cell>
          <cell r="Q161">
            <v>77.400000000000006</v>
          </cell>
          <cell r="R161">
            <v>77.400000000000006</v>
          </cell>
          <cell r="S161">
            <v>77.400000000000006</v>
          </cell>
          <cell r="T161">
            <v>77.400000000000006</v>
          </cell>
          <cell r="U161">
            <v>77.400000000000006</v>
          </cell>
          <cell r="V161">
            <v>77.400000000000006</v>
          </cell>
          <cell r="W161">
            <v>77.400000000000006</v>
          </cell>
          <cell r="X161">
            <v>77.400000000000006</v>
          </cell>
          <cell r="Y161">
            <v>77.400000000000006</v>
          </cell>
          <cell r="Z161">
            <v>77.400000000000006</v>
          </cell>
          <cell r="AA161">
            <v>77.400000000000006</v>
          </cell>
          <cell r="AB161">
            <v>77.400000000000006</v>
          </cell>
          <cell r="AC161">
            <v>77.400000000000006</v>
          </cell>
          <cell r="AD161">
            <v>77.400000000000006</v>
          </cell>
          <cell r="AE161">
            <v>77.440000000000012</v>
          </cell>
          <cell r="AF161">
            <v>77.440000000000012</v>
          </cell>
          <cell r="AG161">
            <v>77.440000000000012</v>
          </cell>
          <cell r="AH161">
            <v>77.440000000000012</v>
          </cell>
          <cell r="AI161">
            <v>77.440000000000012</v>
          </cell>
          <cell r="AJ161">
            <v>77.440000000000012</v>
          </cell>
          <cell r="AK161">
            <v>77.440000000000012</v>
          </cell>
          <cell r="AL161">
            <v>74.328000000000017</v>
          </cell>
          <cell r="AM161">
            <v>71.216000000000022</v>
          </cell>
          <cell r="AN161">
            <v>68.104000000000028</v>
          </cell>
          <cell r="AO161">
            <v>64.992000000000033</v>
          </cell>
          <cell r="AP161">
            <v>61.880000000000031</v>
          </cell>
          <cell r="AQ161">
            <v>58.768000000000029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0.56999999999999995</v>
          </cell>
          <cell r="Q162">
            <v>0.56999999999999995</v>
          </cell>
          <cell r="R162">
            <v>0.56999999999999995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8.4499999999999993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4.5460000000000003</v>
          </cell>
          <cell r="AD163">
            <v>4.5460000000000003</v>
          </cell>
          <cell r="AE163">
            <v>4.5460000000000003</v>
          </cell>
          <cell r="AF163">
            <v>4.5460000000000003</v>
          </cell>
          <cell r="AG163">
            <v>4.5460000000000003</v>
          </cell>
          <cell r="AH163">
            <v>4.5460000000000003</v>
          </cell>
          <cell r="AI163">
            <v>4.5460000000000003</v>
          </cell>
          <cell r="AJ163">
            <v>4.5460000000000003</v>
          </cell>
          <cell r="AK163">
            <v>4.5460000000000003</v>
          </cell>
          <cell r="AL163">
            <v>4.5460000000000003</v>
          </cell>
          <cell r="AM163">
            <v>4.3540000000000001</v>
          </cell>
          <cell r="AN163">
            <v>4.1619999999999999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48.000000000000007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4.8900000000000006</v>
          </cell>
          <cell r="T165">
            <v>5.5100000000000007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9.2799999999999994</v>
          </cell>
          <cell r="AQ165">
            <v>8.7999999999999989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0.82000000000000006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1.1499999999999999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17.399999999999999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49.429999999999993</v>
          </cell>
          <cell r="AD168">
            <v>49.429999999999993</v>
          </cell>
          <cell r="AE168">
            <v>49.47999999999999</v>
          </cell>
          <cell r="AF168">
            <v>49.47999999999999</v>
          </cell>
          <cell r="AG168">
            <v>52.204999999999991</v>
          </cell>
          <cell r="AH168">
            <v>52.204999999999991</v>
          </cell>
          <cell r="AI168">
            <v>52.204999999999991</v>
          </cell>
          <cell r="AJ168">
            <v>52.204999999999991</v>
          </cell>
          <cell r="AK168">
            <v>52.204999999999991</v>
          </cell>
          <cell r="AL168">
            <v>52.204999999999991</v>
          </cell>
          <cell r="AM168">
            <v>52.204999999999991</v>
          </cell>
          <cell r="AN168">
            <v>50.112999999999992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7.5299999999999994</v>
          </cell>
          <cell r="AD169">
            <v>8.01</v>
          </cell>
          <cell r="AE169">
            <v>8.8000000000000007</v>
          </cell>
          <cell r="AF169">
            <v>8.8000000000000007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18.196999999999999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20.260999999999999</v>
          </cell>
          <cell r="AO170">
            <v>19.425000000000001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40.450000000000003</v>
          </cell>
          <cell r="V171">
            <v>40.450000000000003</v>
          </cell>
          <cell r="W171">
            <v>40.450000000000003</v>
          </cell>
          <cell r="X171">
            <v>40.450000000000003</v>
          </cell>
          <cell r="Y171">
            <v>40.450000000000003</v>
          </cell>
          <cell r="Z171">
            <v>61.070000000000007</v>
          </cell>
          <cell r="AA171">
            <v>61.070000000000007</v>
          </cell>
          <cell r="AB171">
            <v>61.070000000000007</v>
          </cell>
          <cell r="AC171">
            <v>61.070000000000007</v>
          </cell>
          <cell r="AD171">
            <v>61.070000000000007</v>
          </cell>
          <cell r="AE171">
            <v>61.070000000000007</v>
          </cell>
          <cell r="AF171">
            <v>61.070000000000007</v>
          </cell>
          <cell r="AG171">
            <v>61.070000000000007</v>
          </cell>
          <cell r="AH171">
            <v>61.070000000000007</v>
          </cell>
          <cell r="AI171">
            <v>61.070000000000007</v>
          </cell>
          <cell r="AJ171">
            <v>61.070000000000007</v>
          </cell>
          <cell r="AK171">
            <v>61.070000000000007</v>
          </cell>
          <cell r="AL171">
            <v>61.070000000000007</v>
          </cell>
          <cell r="AM171">
            <v>61.070000000000007</v>
          </cell>
          <cell r="AN171">
            <v>58.670000000000009</v>
          </cell>
          <cell r="AO171">
            <v>56.27000000000001</v>
          </cell>
          <cell r="AP171">
            <v>53.870000000000012</v>
          </cell>
          <cell r="AQ171">
            <v>51.470000000000013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2.2400000000000002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4.2200000000000006</v>
          </cell>
          <cell r="AD172">
            <v>4.7200000000000006</v>
          </cell>
          <cell r="AE172">
            <v>4.9200000000000008</v>
          </cell>
          <cell r="AF172">
            <v>4.9200000000000008</v>
          </cell>
          <cell r="AG172">
            <v>4.9890000000000008</v>
          </cell>
          <cell r="AH172">
            <v>4.9890000000000008</v>
          </cell>
          <cell r="AI172">
            <v>4.9890000000000008</v>
          </cell>
          <cell r="AJ172">
            <v>4.9890000000000008</v>
          </cell>
          <cell r="AK172">
            <v>4.9890000000000008</v>
          </cell>
          <cell r="AL172">
            <v>4.9890000000000008</v>
          </cell>
          <cell r="AM172">
            <v>4.9890000000000008</v>
          </cell>
          <cell r="AN172">
            <v>4.7890000000000006</v>
          </cell>
          <cell r="AO172">
            <v>4.5890000000000004</v>
          </cell>
          <cell r="AP172">
            <v>4.3890000000000002</v>
          </cell>
          <cell r="AQ172">
            <v>4.1890000000000001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2.7490000000000001</v>
          </cell>
          <cell r="AJ173">
            <v>3.5490000000000004</v>
          </cell>
          <cell r="AK173">
            <v>4.3490000000000002</v>
          </cell>
          <cell r="AL173">
            <v>4.3490000000000002</v>
          </cell>
          <cell r="AM173">
            <v>4.3490000000000002</v>
          </cell>
          <cell r="AN173">
            <v>4.3490000000000002</v>
          </cell>
          <cell r="AO173">
            <v>4.173</v>
          </cell>
          <cell r="AP173">
            <v>3.9969999999999999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0.67999999999999994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4.6020000000000003</v>
          </cell>
          <cell r="AP174">
            <v>4.4240000000000004</v>
          </cell>
          <cell r="AQ174">
            <v>4.2460000000000004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2.3380000000000001</v>
          </cell>
          <cell r="AJ176">
            <v>2.3380000000000001</v>
          </cell>
          <cell r="AK176">
            <v>2.3380000000000001</v>
          </cell>
          <cell r="AL176">
            <v>2.3380000000000001</v>
          </cell>
          <cell r="AM176">
            <v>2.3380000000000001</v>
          </cell>
          <cell r="AN176">
            <v>2.3380000000000001</v>
          </cell>
          <cell r="AO176">
            <v>2.246</v>
          </cell>
          <cell r="AP176">
            <v>2.1539999999999999</v>
          </cell>
          <cell r="AQ176">
            <v>2.0619999999999998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40.200000000000003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0.55000000000000004</v>
          </cell>
          <cell r="AF179">
            <v>0.55000000000000004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12.678000000000001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8.1999999999999993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9.1999999999999993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7.2959999999999994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8.149687500000001E-2</v>
          </cell>
          <cell r="I205">
            <v>8.149687500000001E-2</v>
          </cell>
          <cell r="J205">
            <v>8.149687500000001E-2</v>
          </cell>
          <cell r="K205">
            <v>8.149687500000001E-2</v>
          </cell>
          <cell r="L205">
            <v>0.32598750000000004</v>
          </cell>
          <cell r="M205">
            <v>0.23315625000000001</v>
          </cell>
          <cell r="N205">
            <v>0.23315625000000001</v>
          </cell>
          <cell r="O205">
            <v>0.23315625000000001</v>
          </cell>
          <cell r="P205">
            <v>0.23315625000000001</v>
          </cell>
          <cell r="Q205">
            <v>0.93262500000000004</v>
          </cell>
          <cell r="R205">
            <v>0.36533437499999988</v>
          </cell>
          <cell r="S205">
            <v>0.36533437499999988</v>
          </cell>
          <cell r="T205">
            <v>0.36533437499999988</v>
          </cell>
          <cell r="U205">
            <v>0.36533437499999988</v>
          </cell>
          <cell r="V205">
            <v>1.4613374999999995</v>
          </cell>
          <cell r="W205">
            <v>0.27700000000000002</v>
          </cell>
          <cell r="X205">
            <v>0.36799999999999999</v>
          </cell>
          <cell r="Y205">
            <v>0.496</v>
          </cell>
          <cell r="Z205">
            <v>0.38400000000000001</v>
          </cell>
          <cell r="AA205">
            <v>1.5249999999999999</v>
          </cell>
          <cell r="AB205">
            <v>0.61810874999999998</v>
          </cell>
          <cell r="AC205">
            <v>0.61810874999999998</v>
          </cell>
          <cell r="AD205">
            <v>0.61810874999999998</v>
          </cell>
          <cell r="AE205">
            <v>0.61810874999999998</v>
          </cell>
          <cell r="AF205">
            <v>2.4724349999999999</v>
          </cell>
          <cell r="AG205">
            <v>2.9661674999999996</v>
          </cell>
          <cell r="AH205">
            <v>3.5697712500000001</v>
          </cell>
          <cell r="AI205">
            <v>4.1814150000000012</v>
          </cell>
          <cell r="AJ205">
            <v>4.6470149999999997</v>
          </cell>
          <cell r="AK205">
            <v>5.0178375000000015</v>
          </cell>
          <cell r="AL205">
            <v>5.3595375000000018</v>
          </cell>
          <cell r="AM205">
            <v>5.6257725000000027</v>
          </cell>
          <cell r="AN205">
            <v>5.8200074999999982</v>
          </cell>
          <cell r="AO205">
            <v>5.912939999999999</v>
          </cell>
          <cell r="AP205">
            <v>5.9415900000000006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8.149687500000001E-2</v>
          </cell>
          <cell r="I206">
            <v>8.149687500000001E-2</v>
          </cell>
          <cell r="J206">
            <v>8.149687500000001E-2</v>
          </cell>
          <cell r="K206">
            <v>8.149687500000001E-2</v>
          </cell>
          <cell r="L206">
            <v>0.32598750000000004</v>
          </cell>
          <cell r="M206">
            <v>0.23315625000000001</v>
          </cell>
          <cell r="N206">
            <v>0.23315625000000001</v>
          </cell>
          <cell r="O206">
            <v>0.23315625000000001</v>
          </cell>
          <cell r="P206">
            <v>0.23315625000000001</v>
          </cell>
          <cell r="Q206">
            <v>0.93262500000000004</v>
          </cell>
          <cell r="R206">
            <v>0.36533437499999988</v>
          </cell>
          <cell r="S206">
            <v>0.36533437499999988</v>
          </cell>
          <cell r="T206">
            <v>0.36533437499999988</v>
          </cell>
          <cell r="U206">
            <v>0.36533437499999988</v>
          </cell>
          <cell r="V206">
            <v>1.4613374999999995</v>
          </cell>
          <cell r="W206">
            <v>0.49448437499999998</v>
          </cell>
          <cell r="X206">
            <v>0.49448437499999998</v>
          </cell>
          <cell r="Y206">
            <v>0.49448437499999998</v>
          </cell>
          <cell r="Z206">
            <v>0.49448437499999998</v>
          </cell>
          <cell r="AA206">
            <v>1.9779374999999999</v>
          </cell>
          <cell r="AB206">
            <v>0.61810874999999998</v>
          </cell>
          <cell r="AC206">
            <v>0.61810874999999998</v>
          </cell>
          <cell r="AD206">
            <v>0.61810874999999998</v>
          </cell>
          <cell r="AE206">
            <v>0.61810874999999998</v>
          </cell>
          <cell r="AF206">
            <v>2.4724349999999999</v>
          </cell>
          <cell r="AG206">
            <v>2.9661674999999996</v>
          </cell>
          <cell r="AH206">
            <v>3.5697712500000001</v>
          </cell>
          <cell r="AI206">
            <v>4.1814150000000012</v>
          </cell>
          <cell r="AJ206">
            <v>4.6470149999999997</v>
          </cell>
          <cell r="AK206">
            <v>5.0178375000000015</v>
          </cell>
          <cell r="AL206">
            <v>5.3595375000000018</v>
          </cell>
          <cell r="AM206">
            <v>5.6257725000000027</v>
          </cell>
          <cell r="AN206">
            <v>5.8200074999999982</v>
          </cell>
          <cell r="AO206">
            <v>5.912939999999999</v>
          </cell>
          <cell r="AP206">
            <v>5.9415900000000006</v>
          </cell>
          <cell r="AQ206">
            <v>5.880840000000001</v>
          </cell>
        </row>
        <row r="207">
          <cell r="D207">
            <v>1.7443874999999995</v>
          </cell>
          <cell r="L207">
            <v>2.3549999999999998E-2</v>
          </cell>
          <cell r="Q207">
            <v>5.3175E-2</v>
          </cell>
          <cell r="V207">
            <v>7.30875E-2</v>
          </cell>
          <cell r="AA207">
            <v>7.9949999999999993E-2</v>
          </cell>
          <cell r="AF207">
            <v>8.0250000000000002E-2</v>
          </cell>
          <cell r="AG207">
            <v>8.0250000000000002E-2</v>
          </cell>
          <cell r="AH207">
            <v>8.0250000000000002E-2</v>
          </cell>
          <cell r="AI207">
            <v>8.0250000000000002E-2</v>
          </cell>
          <cell r="AJ207">
            <v>8.0250000000000002E-2</v>
          </cell>
          <cell r="AK207">
            <v>7.8734999999999999E-2</v>
          </cell>
          <cell r="AL207">
            <v>7.5705000000000008E-2</v>
          </cell>
          <cell r="AM207">
            <v>7.2675000000000003E-2</v>
          </cell>
          <cell r="AN207">
            <v>6.9645000000000012E-2</v>
          </cell>
          <cell r="AO207">
            <v>6.6615000000000008E-2</v>
          </cell>
          <cell r="AP207">
            <v>6.3585000000000003E-2</v>
          </cell>
          <cell r="AQ207">
            <v>6.0555000000000012E-2</v>
          </cell>
        </row>
        <row r="208">
          <cell r="D208">
            <v>2.6968612500000009</v>
          </cell>
          <cell r="L208">
            <v>1.9912499999999996E-2</v>
          </cell>
          <cell r="Q208">
            <v>6.5324999999999994E-2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0.13307250000000001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0.28252500000000003</v>
          </cell>
          <cell r="Q209">
            <v>0.57277500000000003</v>
          </cell>
          <cell r="V209">
            <v>0.58050000000000002</v>
          </cell>
          <cell r="AA209">
            <v>0.58050000000000002</v>
          </cell>
          <cell r="AF209">
            <v>0.58065000000000011</v>
          </cell>
          <cell r="AG209">
            <v>0.58080000000000009</v>
          </cell>
          <cell r="AH209">
            <v>0.58080000000000009</v>
          </cell>
          <cell r="AI209">
            <v>0.58080000000000009</v>
          </cell>
          <cell r="AJ209">
            <v>0.58080000000000009</v>
          </cell>
          <cell r="AK209">
            <v>0.58080000000000009</v>
          </cell>
          <cell r="AL209">
            <v>0.56913000000000014</v>
          </cell>
          <cell r="AM209">
            <v>0.54579000000000011</v>
          </cell>
          <cell r="AN209">
            <v>0.52245000000000019</v>
          </cell>
          <cell r="AO209">
            <v>0.49911000000000022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2.1374999999999996E-3</v>
          </cell>
          <cell r="V210">
            <v>9.3749999999999997E-3</v>
          </cell>
          <cell r="AA210">
            <v>1.9012500000000002E-2</v>
          </cell>
          <cell r="AF210">
            <v>3.3337499999999999E-2</v>
          </cell>
          <cell r="AG210">
            <v>5.3249999999999999E-2</v>
          </cell>
          <cell r="AH210">
            <v>7.3499999999999996E-2</v>
          </cell>
          <cell r="AI210">
            <v>9.2999999999999985E-2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9.6074999999999994E-2</v>
          </cell>
          <cell r="AO210">
            <v>9.1874999999999971E-2</v>
          </cell>
          <cell r="AP210">
            <v>8.7674999999999975E-2</v>
          </cell>
          <cell r="AQ210">
            <v>8.3474999999999966E-2</v>
          </cell>
        </row>
        <row r="211">
          <cell r="D211">
            <v>0.65796749999999915</v>
          </cell>
          <cell r="L211">
            <v>0</v>
          </cell>
          <cell r="Q211">
            <v>2.2124999999999996E-3</v>
          </cell>
          <cell r="V211">
            <v>9.7874999999999993E-3</v>
          </cell>
          <cell r="AA211">
            <v>2.4300000000000002E-2</v>
          </cell>
          <cell r="AF211">
            <v>3.3772499999999997E-2</v>
          </cell>
          <cell r="AG211">
            <v>3.4095E-2</v>
          </cell>
          <cell r="AH211">
            <v>3.4095E-2</v>
          </cell>
          <cell r="AI211">
            <v>3.4095E-2</v>
          </cell>
          <cell r="AJ211">
            <v>3.4095E-2</v>
          </cell>
          <cell r="AK211">
            <v>3.4095E-2</v>
          </cell>
          <cell r="AL211">
            <v>3.4095E-2</v>
          </cell>
          <cell r="AM211">
            <v>3.3375000000000002E-2</v>
          </cell>
          <cell r="AN211">
            <v>3.1934999999999998E-2</v>
          </cell>
          <cell r="AO211">
            <v>3.0494999999999998E-2</v>
          </cell>
          <cell r="AP211">
            <v>2.9054999999999997E-2</v>
          </cell>
          <cell r="AQ211">
            <v>2.7614999999999994E-2</v>
          </cell>
        </row>
        <row r="212">
          <cell r="D212">
            <v>9.9000000000000039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0.36899999999999999</v>
          </cell>
        </row>
        <row r="213">
          <cell r="D213">
            <v>1.6163249999999993</v>
          </cell>
          <cell r="L213">
            <v>0</v>
          </cell>
          <cell r="Q213">
            <v>1.2E-2</v>
          </cell>
          <cell r="V213">
            <v>3.6000000000000004E-2</v>
          </cell>
          <cell r="AA213">
            <v>6.5662499999999999E-2</v>
          </cell>
          <cell r="AF213">
            <v>8.3662500000000001E-2</v>
          </cell>
          <cell r="AG213">
            <v>8.4000000000000005E-2</v>
          </cell>
          <cell r="AH213">
            <v>8.4000000000000005E-2</v>
          </cell>
          <cell r="AI213">
            <v>8.4000000000000005E-2</v>
          </cell>
          <cell r="AJ213">
            <v>8.4000000000000005E-2</v>
          </cell>
          <cell r="AK213">
            <v>8.4000000000000005E-2</v>
          </cell>
          <cell r="AL213">
            <v>8.4000000000000005E-2</v>
          </cell>
          <cell r="AM213">
            <v>8.2200000000000009E-2</v>
          </cell>
          <cell r="AN213">
            <v>7.8600000000000003E-2</v>
          </cell>
          <cell r="AO213">
            <v>7.4999999999999997E-2</v>
          </cell>
          <cell r="AP213">
            <v>7.1399999999999991E-2</v>
          </cell>
          <cell r="AQ213">
            <v>6.7799999999999985E-2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7.1250000000000003E-4</v>
          </cell>
          <cell r="AA214">
            <v>3.6374999999999997E-3</v>
          </cell>
          <cell r="AF214">
            <v>7.3875E-3</v>
          </cell>
          <cell r="AG214">
            <v>9.5624999999999998E-3</v>
          </cell>
          <cell r="AH214">
            <v>1.0199999999999999E-2</v>
          </cell>
          <cell r="AI214">
            <v>1.0199999999999999E-2</v>
          </cell>
          <cell r="AJ214">
            <v>1.0199999999999999E-2</v>
          </cell>
          <cell r="AK214">
            <v>1.0199999999999999E-2</v>
          </cell>
          <cell r="AL214">
            <v>1.0199999999999999E-2</v>
          </cell>
          <cell r="AM214">
            <v>1.0199999999999999E-2</v>
          </cell>
          <cell r="AN214">
            <v>1.0004999999999998E-2</v>
          </cell>
          <cell r="AO214">
            <v>9.6149999999999985E-3</v>
          </cell>
          <cell r="AP214">
            <v>9.2249999999999971E-3</v>
          </cell>
          <cell r="AQ214">
            <v>8.8349999999999974E-3</v>
          </cell>
        </row>
        <row r="215">
          <cell r="D215">
            <v>2.9450999999999969</v>
          </cell>
          <cell r="L215">
            <v>0</v>
          </cell>
          <cell r="Q215">
            <v>0</v>
          </cell>
          <cell r="V215">
            <v>5.9999999999999995E-4</v>
          </cell>
          <cell r="AA215">
            <v>9.0375000000000004E-3</v>
          </cell>
          <cell r="AF215">
            <v>2.9662499999999998E-2</v>
          </cell>
          <cell r="AG215">
            <v>5.9587500000000002E-2</v>
          </cell>
          <cell r="AH215">
            <v>9.1274999999999995E-2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0.14549999999999999</v>
          </cell>
          <cell r="AP215">
            <v>0.13950000000000001</v>
          </cell>
          <cell r="AQ215">
            <v>0.13349999999999998</v>
          </cell>
        </row>
        <row r="216">
          <cell r="D216">
            <v>8.1912937499999963</v>
          </cell>
          <cell r="L216">
            <v>0</v>
          </cell>
          <cell r="Q216">
            <v>0</v>
          </cell>
          <cell r="V216">
            <v>3.7762499999999997E-2</v>
          </cell>
          <cell r="AA216">
            <v>0.19814999999999997</v>
          </cell>
          <cell r="AF216">
            <v>0.34593749999999995</v>
          </cell>
          <cell r="AG216">
            <v>0.38131874999999987</v>
          </cell>
          <cell r="AH216">
            <v>0.39153749999999993</v>
          </cell>
          <cell r="AI216">
            <v>0.39153749999999993</v>
          </cell>
          <cell r="AJ216">
            <v>0.39153749999999993</v>
          </cell>
          <cell r="AK216">
            <v>0.39153749999999993</v>
          </cell>
          <cell r="AL216">
            <v>0.39153749999999993</v>
          </cell>
          <cell r="AM216">
            <v>0.39153749999999993</v>
          </cell>
          <cell r="AN216">
            <v>0.38369249999999994</v>
          </cell>
          <cell r="AO216">
            <v>0.36800249999999995</v>
          </cell>
          <cell r="AP216">
            <v>0.35231249999999992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3.5624999999999997E-3</v>
          </cell>
          <cell r="AA217">
            <v>2.58E-2</v>
          </cell>
          <cell r="AF217">
            <v>5.5237500000000002E-2</v>
          </cell>
          <cell r="AG217">
            <v>7.5750000000000012E-2</v>
          </cell>
          <cell r="AH217">
            <v>9.2249999999999999E-2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9.8385000000000014E-2</v>
          </cell>
          <cell r="AP217">
            <v>9.3975000000000031E-2</v>
          </cell>
          <cell r="AQ217">
            <v>8.956500000000002E-2</v>
          </cell>
        </row>
        <row r="218">
          <cell r="D218">
            <v>2.9034337500000009</v>
          </cell>
          <cell r="L218">
            <v>0</v>
          </cell>
          <cell r="Q218">
            <v>0</v>
          </cell>
          <cell r="V218">
            <v>0</v>
          </cell>
          <cell r="AA218">
            <v>6.4874999999999993E-3</v>
          </cell>
          <cell r="AF218">
            <v>1.8000000000000002E-2</v>
          </cell>
          <cell r="AG218">
            <v>4.215E-2</v>
          </cell>
          <cell r="AH218">
            <v>8.3775000000000002E-2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0.15509249999999999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0.45802500000000002</v>
          </cell>
          <cell r="AG219">
            <v>0.45802500000000002</v>
          </cell>
          <cell r="AH219">
            <v>0.45802500000000002</v>
          </cell>
          <cell r="AI219">
            <v>0.45802500000000002</v>
          </cell>
          <cell r="AJ219">
            <v>0.45802500000000002</v>
          </cell>
          <cell r="AK219">
            <v>0.45802500000000002</v>
          </cell>
          <cell r="AL219">
            <v>0.45802500000000002</v>
          </cell>
          <cell r="AM219">
            <v>0.45802500000000002</v>
          </cell>
          <cell r="AN219">
            <v>0.44902500000000001</v>
          </cell>
          <cell r="AO219">
            <v>0.4310250000000001</v>
          </cell>
          <cell r="AP219">
            <v>0.41302500000000003</v>
          </cell>
          <cell r="AQ219">
            <v>0.39502500000000013</v>
          </cell>
        </row>
        <row r="220">
          <cell r="D220">
            <v>0.77358374999999979</v>
          </cell>
          <cell r="L220">
            <v>0</v>
          </cell>
          <cell r="Q220">
            <v>0</v>
          </cell>
          <cell r="V220">
            <v>3.7499999999999999E-3</v>
          </cell>
          <cell r="AA220">
            <v>1.37625E-2</v>
          </cell>
          <cell r="AF220">
            <v>2.8462500000000005E-2</v>
          </cell>
          <cell r="AG220">
            <v>3.7158750000000011E-2</v>
          </cell>
          <cell r="AH220">
            <v>3.7417500000000006E-2</v>
          </cell>
          <cell r="AI220">
            <v>3.7417500000000006E-2</v>
          </cell>
          <cell r="AJ220">
            <v>3.7417500000000006E-2</v>
          </cell>
          <cell r="AK220">
            <v>3.7417500000000006E-2</v>
          </cell>
          <cell r="AL220">
            <v>3.7417500000000006E-2</v>
          </cell>
          <cell r="AM220">
            <v>3.7417500000000006E-2</v>
          </cell>
          <cell r="AN220">
            <v>3.6667500000000006E-2</v>
          </cell>
          <cell r="AO220">
            <v>3.5167499999999997E-2</v>
          </cell>
          <cell r="AP220">
            <v>3.3667500000000003E-2</v>
          </cell>
          <cell r="AQ220">
            <v>3.2167499999999995E-2</v>
          </cell>
        </row>
        <row r="221">
          <cell r="D221">
            <v>0.58150874999999935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3.7500000000000001E-4</v>
          </cell>
          <cell r="AG221">
            <v>3.1837499999999999E-3</v>
          </cell>
          <cell r="AH221">
            <v>9.7425000000000012E-3</v>
          </cell>
          <cell r="AI221">
            <v>1.7242500000000001E-2</v>
          </cell>
          <cell r="AJ221">
            <v>2.36175E-2</v>
          </cell>
          <cell r="AK221">
            <v>2.9617500000000001E-2</v>
          </cell>
          <cell r="AL221">
            <v>3.2617500000000001E-2</v>
          </cell>
          <cell r="AM221">
            <v>3.2617500000000001E-2</v>
          </cell>
          <cell r="AN221">
            <v>3.2617500000000001E-2</v>
          </cell>
          <cell r="AO221">
            <v>3.19575E-2</v>
          </cell>
          <cell r="AP221">
            <v>3.0637499999999998E-2</v>
          </cell>
          <cell r="AQ221">
            <v>2.9317499999999996E-2</v>
          </cell>
        </row>
        <row r="222">
          <cell r="D222">
            <v>0.75033750000000021</v>
          </cell>
          <cell r="L222">
            <v>0</v>
          </cell>
          <cell r="Q222">
            <v>0</v>
          </cell>
          <cell r="V222">
            <v>0</v>
          </cell>
          <cell r="AA222">
            <v>3.7500000000000001E-4</v>
          </cell>
          <cell r="AF222">
            <v>4.7999999999999996E-3</v>
          </cell>
          <cell r="AG222">
            <v>1.3349999999999997E-2</v>
          </cell>
          <cell r="AH222">
            <v>2.2349999999999998E-2</v>
          </cell>
          <cell r="AI222">
            <v>3.1349999999999996E-2</v>
          </cell>
          <cell r="AJ222">
            <v>3.585E-2</v>
          </cell>
          <cell r="AK222">
            <v>3.585E-2</v>
          </cell>
          <cell r="AL222">
            <v>3.585E-2</v>
          </cell>
          <cell r="AM222">
            <v>3.585E-2</v>
          </cell>
          <cell r="AN222">
            <v>3.585E-2</v>
          </cell>
          <cell r="AO222">
            <v>3.5182500000000005E-2</v>
          </cell>
          <cell r="AP222">
            <v>3.3847499999999996E-2</v>
          </cell>
          <cell r="AQ222">
            <v>3.2512500000000007E-2</v>
          </cell>
        </row>
        <row r="223">
          <cell r="D223">
            <v>2.0955000000000008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7.1249999999999994E-3</v>
          </cell>
          <cell r="AG223">
            <v>2.1749999999999999E-2</v>
          </cell>
          <cell r="AH223">
            <v>4.2375000000000003E-2</v>
          </cell>
          <cell r="AI223">
            <v>6.9750000000000006E-2</v>
          </cell>
          <cell r="AJ223">
            <v>9.824999999999999E-2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7.5000000000000002E-4</v>
          </cell>
          <cell r="AG224">
            <v>3.3749999999999995E-3</v>
          </cell>
          <cell r="AH224">
            <v>8.6812499999999997E-3</v>
          </cell>
          <cell r="AI224">
            <v>1.482375E-2</v>
          </cell>
          <cell r="AJ224">
            <v>1.7534999999999999E-2</v>
          </cell>
          <cell r="AK224">
            <v>1.7534999999999999E-2</v>
          </cell>
          <cell r="AL224">
            <v>1.7534999999999999E-2</v>
          </cell>
          <cell r="AM224">
            <v>1.7534999999999999E-2</v>
          </cell>
          <cell r="AN224">
            <v>1.7534999999999999E-2</v>
          </cell>
          <cell r="AO224">
            <v>1.7189999999999997E-2</v>
          </cell>
          <cell r="AP224">
            <v>1.6500000000000001E-2</v>
          </cell>
          <cell r="AQ224">
            <v>1.5809999999999998E-2</v>
          </cell>
        </row>
        <row r="225">
          <cell r="D225">
            <v>9.5122500000000052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7.5749999999999998E-2</v>
          </cell>
          <cell r="AG225">
            <v>0.22650000000000001</v>
          </cell>
          <cell r="AH225">
            <v>0.3765</v>
          </cell>
          <cell r="AI225">
            <v>0.45150000000000001</v>
          </cell>
          <cell r="AJ225">
            <v>0.45150000000000001</v>
          </cell>
          <cell r="AK225">
            <v>0.45150000000000001</v>
          </cell>
          <cell r="AL225">
            <v>0.45150000000000001</v>
          </cell>
          <cell r="AM225">
            <v>0.45150000000000001</v>
          </cell>
          <cell r="AN225">
            <v>0.45150000000000001</v>
          </cell>
          <cell r="AO225">
            <v>0.45150000000000001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4.6124999999999999E-2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0.17474999999999999</v>
          </cell>
        </row>
        <row r="227">
          <cell r="D227">
            <v>2.0145375000000012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2.0625000000000001E-3</v>
          </cell>
          <cell r="AG227">
            <v>1.095E-2</v>
          </cell>
          <cell r="AH227">
            <v>2.9024999999999999E-2</v>
          </cell>
          <cell r="AI227">
            <v>5.1525000000000008E-2</v>
          </cell>
          <cell r="AJ227">
            <v>7.4025000000000007E-2</v>
          </cell>
          <cell r="AK227">
            <v>9.4200000000000006E-2</v>
          </cell>
          <cell r="AL227">
            <v>0.10312499999999999</v>
          </cell>
          <cell r="AM227">
            <v>0.10312499999999999</v>
          </cell>
          <cell r="AN227">
            <v>0.10312499999999999</v>
          </cell>
          <cell r="AO227">
            <v>0.10312499999999999</v>
          </cell>
          <cell r="AP227">
            <v>0.101115</v>
          </cell>
          <cell r="AQ227">
            <v>9.7095000000000015E-2</v>
          </cell>
        </row>
        <row r="228">
          <cell r="D228">
            <v>2.4881250000000015</v>
          </cell>
          <cell r="AF228">
            <v>2.6999999999999997E-3</v>
          </cell>
          <cell r="AG228">
            <v>2.0324999999999999E-2</v>
          </cell>
          <cell r="AH228">
            <v>4.1324999999999994E-2</v>
          </cell>
          <cell r="AI228">
            <v>6.1949999999999998E-2</v>
          </cell>
          <cell r="AJ228">
            <v>6.4649999999999985E-2</v>
          </cell>
          <cell r="AK228">
            <v>6.4649999999999985E-2</v>
          </cell>
          <cell r="AL228">
            <v>8.2274999999999987E-2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3.7717500000000008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1.125E-2</v>
          </cell>
          <cell r="AH229">
            <v>4.1999999999999996E-2</v>
          </cell>
          <cell r="AI229">
            <v>8.3999999999999991E-2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2.3092500000000009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1.125E-2</v>
          </cell>
          <cell r="AH230">
            <v>3.4499999999999996E-2</v>
          </cell>
          <cell r="AI230">
            <v>5.7749999999999996E-2</v>
          </cell>
          <cell r="AJ230">
            <v>8.0249999999999988E-2</v>
          </cell>
          <cell r="AK230">
            <v>0.10274999999999999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5.8124999999999956</v>
          </cell>
          <cell r="AF231">
            <v>0</v>
          </cell>
          <cell r="AG231">
            <v>1.125E-2</v>
          </cell>
          <cell r="AH231">
            <v>4.1249999999999995E-2</v>
          </cell>
          <cell r="AI231">
            <v>7.1249999999999994E-2</v>
          </cell>
          <cell r="AJ231">
            <v>0.10124999999999999</v>
          </cell>
          <cell r="AK231">
            <v>0.13125000000000001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0.25124999999999997</v>
          </cell>
          <cell r="AP231">
            <v>0.28125</v>
          </cell>
          <cell r="AQ231">
            <v>0.29399999999999998</v>
          </cell>
        </row>
        <row r="232">
          <cell r="D232">
            <v>3.6524999999999999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1.125E-2</v>
          </cell>
          <cell r="AH232">
            <v>0.03</v>
          </cell>
          <cell r="AI232">
            <v>4.8750000000000002E-2</v>
          </cell>
          <cell r="AJ232">
            <v>6.3750000000000001E-2</v>
          </cell>
          <cell r="AK232">
            <v>7.8750000000000001E-2</v>
          </cell>
          <cell r="AL232">
            <v>0.105</v>
          </cell>
          <cell r="AM232">
            <v>0.12375</v>
          </cell>
          <cell r="AN232">
            <v>0.14249999999999999</v>
          </cell>
          <cell r="AO232">
            <v>0.1575</v>
          </cell>
          <cell r="AP232">
            <v>0.17249999999999999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1.8749999999999999E-3</v>
          </cell>
          <cell r="AH233">
            <v>5.6249999999999998E-3</v>
          </cell>
          <cell r="AI233">
            <v>1.125E-2</v>
          </cell>
          <cell r="AJ233">
            <v>1.8749999999999999E-2</v>
          </cell>
          <cell r="AK233">
            <v>2.4375000000000001E-2</v>
          </cell>
          <cell r="AL233">
            <v>3.0374999999999999E-2</v>
          </cell>
          <cell r="AM233">
            <v>3.4124999999999996E-2</v>
          </cell>
          <cell r="AN233">
            <v>3.9750000000000001E-2</v>
          </cell>
          <cell r="AO233">
            <v>4.725E-2</v>
          </cell>
          <cell r="AP233">
            <v>5.2874999999999998E-2</v>
          </cell>
          <cell r="AQ233">
            <v>5.5859999999999993E-2</v>
          </cell>
        </row>
        <row r="234">
          <cell r="D234">
            <v>2.2500000000000009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1.125E-2</v>
          </cell>
          <cell r="AI234">
            <v>3.3750000000000002E-2</v>
          </cell>
          <cell r="AJ234">
            <v>5.6249999999999994E-2</v>
          </cell>
          <cell r="AK234">
            <v>7.8750000000000001E-2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2.2500000000000009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1.125E-2</v>
          </cell>
          <cell r="AI235">
            <v>3.3750000000000002E-2</v>
          </cell>
          <cell r="AJ235">
            <v>5.6249999999999994E-2</v>
          </cell>
          <cell r="AK235">
            <v>7.8750000000000001E-2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6.4499999999999966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7.4999999999999997E-2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1.125E-2</v>
          </cell>
          <cell r="AJ237">
            <v>4.1249999999999995E-2</v>
          </cell>
          <cell r="AK237">
            <v>7.8750000000000001E-2</v>
          </cell>
          <cell r="AL237">
            <v>0.11624999999999999</v>
          </cell>
          <cell r="AM237">
            <v>0.15</v>
          </cell>
          <cell r="AN237">
            <v>0.17624999999999999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7.4999999999999997E-3</v>
          </cell>
          <cell r="AJ238">
            <v>2.2499999999999999E-2</v>
          </cell>
          <cell r="AK238">
            <v>3.7499999999999999E-2</v>
          </cell>
          <cell r="AL238">
            <v>5.2499999999999998E-2</v>
          </cell>
          <cell r="AM238">
            <v>6.7500000000000004E-2</v>
          </cell>
          <cell r="AN238">
            <v>7.4999999999999997E-2</v>
          </cell>
          <cell r="AO238">
            <v>7.4999999999999997E-2</v>
          </cell>
          <cell r="AP238">
            <v>7.4999999999999997E-2</v>
          </cell>
          <cell r="AQ238">
            <v>7.4999999999999997E-2</v>
          </cell>
        </row>
        <row r="239">
          <cell r="D239">
            <v>1.4699999999999991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5.6249999999999998E-3</v>
          </cell>
          <cell r="AJ239">
            <v>1.8749999999999999E-2</v>
          </cell>
          <cell r="AK239">
            <v>3.3750000000000002E-2</v>
          </cell>
          <cell r="AL239">
            <v>4.6875E-2</v>
          </cell>
          <cell r="AM239">
            <v>5.8124999999999996E-2</v>
          </cell>
          <cell r="AN239">
            <v>6.9374999999999992E-2</v>
          </cell>
          <cell r="AO239">
            <v>7.4999999999999997E-2</v>
          </cell>
          <cell r="AP239">
            <v>7.4999999999999997E-2</v>
          </cell>
          <cell r="AQ239">
            <v>7.4999999999999997E-2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9.3749999999999997E-3</v>
          </cell>
          <cell r="AJ240">
            <v>1.8749999999999999E-2</v>
          </cell>
          <cell r="AK240">
            <v>2.8124999999999997E-2</v>
          </cell>
          <cell r="AL240">
            <v>3.7499999999999999E-2</v>
          </cell>
          <cell r="AM240">
            <v>4.6875E-2</v>
          </cell>
          <cell r="AN240">
            <v>6.5625000000000003E-2</v>
          </cell>
          <cell r="AO240">
            <v>7.4999999999999997E-2</v>
          </cell>
          <cell r="AP240">
            <v>8.4374999999999992E-2</v>
          </cell>
          <cell r="AQ240">
            <v>9.375E-2</v>
          </cell>
        </row>
        <row r="241">
          <cell r="D241">
            <v>1.5524999999999991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1.125E-2</v>
          </cell>
          <cell r="AK241">
            <v>3.3750000000000002E-2</v>
          </cell>
          <cell r="AL241">
            <v>5.2499999999999998E-2</v>
          </cell>
          <cell r="AM241">
            <v>6.7500000000000004E-2</v>
          </cell>
          <cell r="AN241">
            <v>7.4999999999999997E-2</v>
          </cell>
          <cell r="AO241">
            <v>7.4999999999999997E-2</v>
          </cell>
          <cell r="AP241">
            <v>7.4999999999999997E-2</v>
          </cell>
          <cell r="AQ241">
            <v>7.4999999999999997E-2</v>
          </cell>
        </row>
        <row r="242">
          <cell r="D242">
            <v>2.9399999999999982</v>
          </cell>
          <cell r="AI242">
            <v>0</v>
          </cell>
          <cell r="AJ242">
            <v>1.125E-2</v>
          </cell>
          <cell r="AK242">
            <v>3.7499999999999999E-2</v>
          </cell>
          <cell r="AL242">
            <v>6.7500000000000004E-2</v>
          </cell>
          <cell r="AM242">
            <v>9.375E-2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5.6249999999999998E-3</v>
          </cell>
          <cell r="AK243">
            <v>1.8749999999999999E-2</v>
          </cell>
          <cell r="AL243">
            <v>3.3750000000000002E-2</v>
          </cell>
          <cell r="AM243">
            <v>4.8750000000000002E-2</v>
          </cell>
          <cell r="AN243">
            <v>6.1874999999999999E-2</v>
          </cell>
          <cell r="AO243">
            <v>7.1249999999999994E-2</v>
          </cell>
          <cell r="AP243">
            <v>7.4999999999999997E-2</v>
          </cell>
          <cell r="AQ243">
            <v>7.4999999999999997E-2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7.4999999999999997E-3</v>
          </cell>
          <cell r="AL244">
            <v>2.6249999999999999E-2</v>
          </cell>
          <cell r="AM244">
            <v>5.2499999999999998E-2</v>
          </cell>
          <cell r="AN244">
            <v>8.249999999999999E-2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7.4999999999999997E-3</v>
          </cell>
          <cell r="AL245">
            <v>2.6249999999999999E-2</v>
          </cell>
          <cell r="AM245">
            <v>5.2499999999999998E-2</v>
          </cell>
          <cell r="AN245">
            <v>8.249999999999999E-2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1.8749999999999999E-2</v>
          </cell>
          <cell r="AM246">
            <v>5.6249999999999994E-2</v>
          </cell>
          <cell r="AN246">
            <v>9.375E-2</v>
          </cell>
          <cell r="AO246">
            <v>0.13125000000000001</v>
          </cell>
          <cell r="AP246">
            <v>0.16874999999999998</v>
          </cell>
          <cell r="AQ246">
            <v>0.20624999999999999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1.5156250000000204E-3</v>
          </cell>
          <cell r="Z252">
            <v>-0.11048437499999997</v>
          </cell>
          <cell r="AA252">
            <v>-0.45293749999999988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  <cell r="AL255">
            <v>16.100000000000001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337.46100000000001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4.1099999999999994</v>
          </cell>
          <cell r="K257">
            <v>2.3999999999999986</v>
          </cell>
          <cell r="L257">
            <v>9.6500000000000057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4.1099999999999994</v>
          </cell>
          <cell r="K258">
            <v>2.3999999999999986</v>
          </cell>
          <cell r="L258">
            <v>9.6500000000000057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-5.5130000000000052</v>
          </cell>
          <cell r="AJ258">
            <v>5.7299999999999969</v>
          </cell>
          <cell r="AK258">
            <v>3.2800000000000011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4.0999999999999996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0.86449999999999994</v>
          </cell>
          <cell r="AF260">
            <v>7.5644999999999989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19.274999999999999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 refreshError="1">
        <row r="14">
          <cell r="D14">
            <v>184.46999999999997</v>
          </cell>
          <cell r="G14">
            <v>18.100000000000001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4.6500000000000004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76.900000000000006</v>
          </cell>
          <cell r="AB14">
            <v>0</v>
          </cell>
          <cell r="AC14">
            <v>0</v>
          </cell>
          <cell r="AD14">
            <v>0</v>
          </cell>
          <cell r="AE14">
            <v>8.8000000000000007</v>
          </cell>
          <cell r="AF14">
            <v>8.8000000000000007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18.100000000000001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18.100000000000001</v>
          </cell>
          <cell r="E16" t="str">
            <v>(2, 15)</v>
          </cell>
          <cell r="F16">
            <v>1</v>
          </cell>
          <cell r="G16">
            <v>18.100000000000001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4.6500000000000004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8.8000000000000007</v>
          </cell>
          <cell r="AA23">
            <v>18.149999999999999</v>
          </cell>
          <cell r="AB23">
            <v>0</v>
          </cell>
          <cell r="AC23">
            <v>0</v>
          </cell>
          <cell r="AD23">
            <v>0</v>
          </cell>
          <cell r="AE23">
            <v>8.8000000000000007</v>
          </cell>
          <cell r="AF23">
            <v>8.8000000000000007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4.6500000000000004</v>
          </cell>
          <cell r="V25">
            <v>4.6500000000000004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8.8000000000000007</v>
          </cell>
          <cell r="E30" t="str">
            <v>(2.5, 6.5)</v>
          </cell>
          <cell r="F30">
            <v>4.5</v>
          </cell>
          <cell r="Z30">
            <v>8.8000000000000007</v>
          </cell>
          <cell r="AA30">
            <v>8.8000000000000007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0.18099999999999999</v>
          </cell>
          <cell r="I35">
            <v>3.09837E-3</v>
          </cell>
          <cell r="J35">
            <v>1.3877759999999999</v>
          </cell>
          <cell r="K35">
            <v>6.8365700000000001E-3</v>
          </cell>
          <cell r="L35">
            <v>1.5787109399999999</v>
          </cell>
          <cell r="M35">
            <v>3.7760860000000003</v>
          </cell>
          <cell r="N35">
            <v>0.11018500000000001</v>
          </cell>
          <cell r="O35">
            <v>6.7519150000000003</v>
          </cell>
          <cell r="P35">
            <v>0.61683100000000002</v>
          </cell>
          <cell r="Q35">
            <v>11.255017000000002</v>
          </cell>
          <cell r="R35">
            <v>0.47512399999999999</v>
          </cell>
          <cell r="S35">
            <v>1.8005720000000001</v>
          </cell>
          <cell r="T35">
            <v>4.4186110000000003</v>
          </cell>
          <cell r="U35">
            <v>3.6598999999999999</v>
          </cell>
          <cell r="V35">
            <v>10.354207000000001</v>
          </cell>
          <cell r="W35">
            <v>3.9761739999999999</v>
          </cell>
          <cell r="X35">
            <v>3.8346229999999997</v>
          </cell>
          <cell r="Y35">
            <v>3.9098569999999997</v>
          </cell>
          <cell r="Z35">
            <v>5.0111109999999996</v>
          </cell>
          <cell r="AA35">
            <v>16.731765000000003</v>
          </cell>
          <cell r="AB35">
            <v>2.5350000000000001</v>
          </cell>
          <cell r="AC35">
            <v>2.4350000000000001</v>
          </cell>
          <cell r="AD35">
            <v>6.6349999999999998</v>
          </cell>
          <cell r="AE35">
            <v>8.1950000000000003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0.18099999999999999</v>
          </cell>
          <cell r="I36">
            <v>3.09837E-3</v>
          </cell>
          <cell r="J36">
            <v>1.3877759999999999</v>
          </cell>
          <cell r="K36">
            <v>6.8365700000000001E-3</v>
          </cell>
          <cell r="L36">
            <v>1.5787109399999999</v>
          </cell>
          <cell r="M36">
            <v>3.7760860000000003</v>
          </cell>
          <cell r="N36">
            <v>0.11018500000000001</v>
          </cell>
          <cell r="O36">
            <v>6.7519150000000003</v>
          </cell>
          <cell r="P36">
            <v>0.61683100000000002</v>
          </cell>
          <cell r="Q36">
            <v>11.255017000000002</v>
          </cell>
          <cell r="R36">
            <v>0.47512399999999999</v>
          </cell>
          <cell r="S36">
            <v>1.8005720000000001</v>
          </cell>
          <cell r="T36">
            <v>2.8986109999999998</v>
          </cell>
          <cell r="U36">
            <v>3.3599000000000001</v>
          </cell>
          <cell r="V36">
            <v>8.5342070000000003</v>
          </cell>
          <cell r="W36">
            <v>2.7261739999999999</v>
          </cell>
          <cell r="X36">
            <v>2.5846229999999997</v>
          </cell>
          <cell r="Y36">
            <v>1.759857</v>
          </cell>
          <cell r="Z36">
            <v>1.7611110000000001</v>
          </cell>
          <cell r="AA36">
            <v>8.8317650000000008</v>
          </cell>
          <cell r="AB36">
            <v>1.2849999999999999</v>
          </cell>
          <cell r="AC36">
            <v>1.1850000000000001</v>
          </cell>
          <cell r="AD36">
            <v>0.98499999999999988</v>
          </cell>
          <cell r="AE36">
            <v>0.54499999999999993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0.18099999999999999</v>
          </cell>
          <cell r="I37">
            <v>3.09837E-3</v>
          </cell>
          <cell r="J37">
            <v>0</v>
          </cell>
          <cell r="K37">
            <v>6.8365700000000001E-3</v>
          </cell>
          <cell r="L37">
            <v>0.19093494</v>
          </cell>
          <cell r="M37">
            <v>7.6086000000000001E-2</v>
          </cell>
          <cell r="N37">
            <v>0.11018500000000001</v>
          </cell>
          <cell r="O37">
            <v>0.83969099999999997</v>
          </cell>
          <cell r="P37">
            <v>0.61683100000000002</v>
          </cell>
          <cell r="Q37">
            <v>1.6427930000000002</v>
          </cell>
          <cell r="R37">
            <v>0.47512399999999999</v>
          </cell>
          <cell r="S37">
            <v>1.8005720000000001</v>
          </cell>
          <cell r="T37">
            <v>2.8986109999999998</v>
          </cell>
          <cell r="U37">
            <v>3.3599000000000001</v>
          </cell>
          <cell r="V37">
            <v>8.5342070000000003</v>
          </cell>
          <cell r="W37">
            <v>1.5586739999999999</v>
          </cell>
          <cell r="X37">
            <v>1.4171229999999999</v>
          </cell>
          <cell r="Y37">
            <v>0.59235700000000002</v>
          </cell>
          <cell r="Z37">
            <v>0.593611</v>
          </cell>
          <cell r="AA37">
            <v>4.1617649999999999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1.3877759999999999</v>
          </cell>
          <cell r="K38">
            <v>0</v>
          </cell>
          <cell r="L38">
            <v>1.3877759999999999</v>
          </cell>
          <cell r="M38">
            <v>3.7</v>
          </cell>
          <cell r="N38">
            <v>0</v>
          </cell>
          <cell r="O38">
            <v>5.9122240000000001</v>
          </cell>
          <cell r="P38">
            <v>0</v>
          </cell>
          <cell r="Q38">
            <v>9.6122240000000012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0.28499999999999998</v>
          </cell>
          <cell r="AC39">
            <v>0.28499999999999998</v>
          </cell>
          <cell r="AD39">
            <v>0.28499999999999998</v>
          </cell>
          <cell r="AE39">
            <v>0.28499999999999998</v>
          </cell>
          <cell r="AF39">
            <v>1.1399999999999999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0.68951346038461536</v>
          </cell>
          <cell r="X56">
            <v>0.68951346038461536</v>
          </cell>
          <cell r="Y56">
            <v>0.68951346038461536</v>
          </cell>
          <cell r="Z56">
            <v>0.68951346038461536</v>
          </cell>
          <cell r="AA56">
            <v>2.7580538415384614</v>
          </cell>
          <cell r="AB56">
            <v>0.68951346038461536</v>
          </cell>
          <cell r="AC56">
            <v>0.68951346038461536</v>
          </cell>
          <cell r="AD56">
            <v>0.68951346038461536</v>
          </cell>
          <cell r="AE56">
            <v>0.68951346038461536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0.68951346038461536</v>
          </cell>
          <cell r="X57">
            <v>0.68951346038461536</v>
          </cell>
          <cell r="Y57">
            <v>0.68951346038461536</v>
          </cell>
          <cell r="Z57">
            <v>0.68951346038461536</v>
          </cell>
          <cell r="AA57">
            <v>2.7580538415384614</v>
          </cell>
          <cell r="AB57">
            <v>0.68951346038461536</v>
          </cell>
          <cell r="AC57">
            <v>0.68951346038461536</v>
          </cell>
          <cell r="AD57">
            <v>0.68951346038461536</v>
          </cell>
          <cell r="AE57">
            <v>0.68951346038461536</v>
          </cell>
          <cell r="AF57">
            <v>2.7580538415384614</v>
          </cell>
          <cell r="AG57">
            <v>4.4737681272527468</v>
          </cell>
          <cell r="AH57">
            <v>4.4737681272527468</v>
          </cell>
          <cell r="AI57">
            <v>4.4737681272527468</v>
          </cell>
          <cell r="AJ57">
            <v>6.1404347939194137</v>
          </cell>
          <cell r="AK57">
            <v>9.1404347939194146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3.5227272727272729</v>
          </cell>
          <cell r="AM61">
            <v>3.5227272727272729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3.2240000000000002</v>
          </cell>
          <cell r="AH65">
            <v>5.2240000000000002</v>
          </cell>
          <cell r="AI65">
            <v>7.7573333333333334</v>
          </cell>
          <cell r="AJ65">
            <v>12.267333333333333</v>
          </cell>
          <cell r="AK65">
            <v>9.7673333333333332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0.72399999999999998</v>
          </cell>
          <cell r="AH67">
            <v>0.72399999999999998</v>
          </cell>
          <cell r="AI67">
            <v>0.72399999999999998</v>
          </cell>
          <cell r="AJ67">
            <v>0.72399999999999998</v>
          </cell>
          <cell r="AK67">
            <v>0.72399999999999998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2.2000000000000002</v>
          </cell>
          <cell r="AK72">
            <v>2.2000000000000002</v>
          </cell>
          <cell r="AL72">
            <v>2.2000000000000002</v>
          </cell>
          <cell r="AM72">
            <v>2.2000000000000002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0.18099999999999999</v>
          </cell>
          <cell r="I76">
            <v>0.18409836999999998</v>
          </cell>
          <cell r="J76">
            <v>1.57187437</v>
          </cell>
          <cell r="K76">
            <v>1.5787109399999999</v>
          </cell>
          <cell r="L76">
            <v>1.5787109399999999</v>
          </cell>
          <cell r="M76">
            <v>5.3547969399999999</v>
          </cell>
          <cell r="N76">
            <v>5.4649819399999995</v>
          </cell>
          <cell r="O76">
            <v>12.21689694</v>
          </cell>
          <cell r="P76">
            <v>12.833727939999999</v>
          </cell>
          <cell r="Q76">
            <v>12.833727939999999</v>
          </cell>
          <cell r="R76">
            <v>13.30885194</v>
          </cell>
          <cell r="S76">
            <v>15.109423939999999</v>
          </cell>
          <cell r="T76">
            <v>19.528034940000001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29.619705019230771</v>
          </cell>
          <cell r="Y76">
            <v>32.840048558846156</v>
          </cell>
          <cell r="Z76">
            <v>37.161646098461539</v>
          </cell>
          <cell r="AA76">
            <v>37.161646098461539</v>
          </cell>
          <cell r="AB76">
            <v>39.007132638076918</v>
          </cell>
          <cell r="AC76">
            <v>40.752619177692303</v>
          </cell>
          <cell r="AD76">
            <v>46.698105717307683</v>
          </cell>
          <cell r="AE76">
            <v>51.703592256923073</v>
          </cell>
          <cell r="AF76">
            <v>54.203592256923073</v>
          </cell>
          <cell r="AG76">
            <v>96.395824129670331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88.828256220679307</v>
          </cell>
          <cell r="AM76">
            <v>72.830094154032622</v>
          </cell>
        </row>
        <row r="77">
          <cell r="G77">
            <v>0</v>
          </cell>
          <cell r="H77">
            <v>0.18099999999999999</v>
          </cell>
          <cell r="I77">
            <v>0.18409836999999998</v>
          </cell>
          <cell r="J77">
            <v>1.57187437</v>
          </cell>
          <cell r="K77">
            <v>1.5787109399999999</v>
          </cell>
          <cell r="L77">
            <v>1.5787109399999999</v>
          </cell>
          <cell r="M77">
            <v>5.3547969399999999</v>
          </cell>
          <cell r="N77">
            <v>5.4649819399999995</v>
          </cell>
          <cell r="O77">
            <v>12.21689694</v>
          </cell>
          <cell r="P77">
            <v>12.833727939999999</v>
          </cell>
          <cell r="Q77">
            <v>12.833727939999999</v>
          </cell>
          <cell r="R77">
            <v>13.30885194</v>
          </cell>
          <cell r="S77">
            <v>15.109423939999999</v>
          </cell>
          <cell r="T77">
            <v>18.008034940000002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25.299705019230771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28.037132638076919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55.899824129670328</v>
          </cell>
          <cell r="AH77">
            <v>93.526056002417576</v>
          </cell>
          <cell r="AI77">
            <v>110.80228787516484</v>
          </cell>
          <cell r="AJ77">
            <v>104.66185308124541</v>
          </cell>
          <cell r="AK77">
            <v>95.521418287325986</v>
          </cell>
          <cell r="AL77">
            <v>82.858256220679309</v>
          </cell>
          <cell r="AM77">
            <v>71.570094154032617</v>
          </cell>
        </row>
        <row r="78">
          <cell r="G78">
            <v>0</v>
          </cell>
          <cell r="H78">
            <v>0.18099999999999999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0.26702093999999998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2.3088519399999998</v>
          </cell>
          <cell r="S78">
            <v>4.1094239400000001</v>
          </cell>
          <cell r="T78">
            <v>7.0080349399999999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13.800882638076921</v>
          </cell>
          <cell r="AC78">
            <v>14.355119177692305</v>
          </cell>
          <cell r="AD78">
            <v>14.709355717307689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9.6813768907692257</v>
          </cell>
          <cell r="AK78">
            <v>8.2983230492307634</v>
          </cell>
          <cell r="AL78">
            <v>6.9152692076923019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1.3877759999999999</v>
          </cell>
          <cell r="K79">
            <v>1.3877759999999999</v>
          </cell>
          <cell r="L79">
            <v>1.3877759999999999</v>
          </cell>
          <cell r="M79">
            <v>5.0877759999999999</v>
          </cell>
          <cell r="N79">
            <v>5.0877759999999999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3.5024999999999999</v>
          </cell>
          <cell r="Z80">
            <v>4.67</v>
          </cell>
          <cell r="AA80">
            <v>4.67</v>
          </cell>
          <cell r="AB80">
            <v>4.9550000000000001</v>
          </cell>
          <cell r="AC80">
            <v>5.24</v>
          </cell>
          <cell r="AD80">
            <v>5.5250000000000004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8.5785714285714274</v>
          </cell>
          <cell r="AI80">
            <v>6.8628571428571412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-2.2204460492503131E-15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35.227272727272727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6.4700000000000006</v>
          </cell>
          <cell r="Z85">
            <v>9.7200000000000006</v>
          </cell>
          <cell r="AA85">
            <v>9.7200000000000006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42.472000000000001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5.9700000000000006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2.8959999999999999</v>
          </cell>
          <cell r="AH87">
            <v>2.1719999999999997</v>
          </cell>
          <cell r="AI87">
            <v>1.4479999999999997</v>
          </cell>
          <cell r="AJ87">
            <v>0.72399999999999975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2.3333333333333339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8.8000000000000007</v>
          </cell>
          <cell r="AI92">
            <v>8.8000000000000007</v>
          </cell>
          <cell r="AJ92">
            <v>6.6000000000000005</v>
          </cell>
          <cell r="AK92">
            <v>4.4000000000000004</v>
          </cell>
          <cell r="AL92">
            <v>2.2000000000000002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1.6290000000000002E-3</v>
          </cell>
          <cell r="I96">
            <v>3.1946107375000004E-3</v>
          </cell>
          <cell r="J96">
            <v>1.3828285327499999E-2</v>
          </cell>
          <cell r="K96">
            <v>2.4417036152499998E-2</v>
          </cell>
          <cell r="L96">
            <v>4.3068932217499994E-2</v>
          </cell>
          <cell r="M96">
            <v>4.3334424250000003E-2</v>
          </cell>
          <cell r="N96">
            <v>6.3566200919999996E-2</v>
          </cell>
          <cell r="O96">
            <v>0.10167080355999999</v>
          </cell>
          <cell r="P96">
            <v>0.13777843684000002</v>
          </cell>
          <cell r="Q96">
            <v>0.34634986557000003</v>
          </cell>
          <cell r="R96">
            <v>0.14051636685499999</v>
          </cell>
          <cell r="S96">
            <v>0.15630051734</v>
          </cell>
          <cell r="T96">
            <v>0.20243570620000001</v>
          </cell>
          <cell r="U96">
            <v>0.27299581928</v>
          </cell>
          <cell r="V96">
            <v>0.77224840967499997</v>
          </cell>
          <cell r="W96">
            <v>0.32273299121524035</v>
          </cell>
          <cell r="X96">
            <v>0.40007446555543269</v>
          </cell>
          <cell r="Y96">
            <v>0.4456717080739423</v>
          </cell>
          <cell r="Z96">
            <v>0.51794390744735574</v>
          </cell>
          <cell r="AA96">
            <v>1.6864230722919711</v>
          </cell>
          <cell r="AB96">
            <v>0.53266889368269232</v>
          </cell>
          <cell r="AC96">
            <v>0.56512375907884616</v>
          </cell>
          <cell r="AD96">
            <v>0.61125027294531242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8.4747554823689555</v>
          </cell>
          <cell r="AI96">
            <v>10.824256890307144</v>
          </cell>
          <cell r="AJ96">
            <v>10.100639581083334</v>
          </cell>
          <cell r="AK96">
            <v>8.7178938610702374</v>
          </cell>
          <cell r="AL96">
            <v>7.3129671792087576</v>
          </cell>
          <cell r="AM96">
            <v>5.8068851202577756</v>
          </cell>
        </row>
        <row r="97">
          <cell r="G97">
            <v>0</v>
          </cell>
          <cell r="H97">
            <v>1.6290000000000002E-3</v>
          </cell>
          <cell r="I97">
            <v>3.1946107375000004E-3</v>
          </cell>
          <cell r="J97">
            <v>1.3828285327499999E-2</v>
          </cell>
          <cell r="K97">
            <v>2.4417036152499998E-2</v>
          </cell>
          <cell r="L97">
            <v>4.3068932217499994E-2</v>
          </cell>
          <cell r="M97">
            <v>4.3334424250000003E-2</v>
          </cell>
          <cell r="N97">
            <v>6.3566200919999996E-2</v>
          </cell>
          <cell r="O97">
            <v>0.10167080355999999</v>
          </cell>
          <cell r="P97">
            <v>0.13777843684000002</v>
          </cell>
          <cell r="Q97">
            <v>0.34634986557000003</v>
          </cell>
          <cell r="R97">
            <v>0.14051636685499999</v>
          </cell>
          <cell r="S97">
            <v>0.15630051734</v>
          </cell>
          <cell r="T97">
            <v>0.18628570620000001</v>
          </cell>
          <cell r="U97">
            <v>0.23625581928</v>
          </cell>
          <cell r="V97">
            <v>0.71935840967499998</v>
          </cell>
          <cell r="W97">
            <v>0.27033549121524036</v>
          </cell>
          <cell r="X97">
            <v>0.32020446555543269</v>
          </cell>
          <cell r="Y97">
            <v>0.3335854580739423</v>
          </cell>
          <cell r="Z97">
            <v>0.35376890744735578</v>
          </cell>
          <cell r="AA97">
            <v>1.2778943222919712</v>
          </cell>
          <cell r="AB97">
            <v>0.33755014368269232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2.4396925525219779</v>
          </cell>
          <cell r="AH97">
            <v>4.6903154823689563</v>
          </cell>
          <cell r="AI97">
            <v>7.0267068903071426</v>
          </cell>
          <cell r="AJ97">
            <v>7.3028345810833342</v>
          </cell>
          <cell r="AK97">
            <v>6.970649694403571</v>
          </cell>
          <cell r="AL97">
            <v>6.3719671792087578</v>
          </cell>
          <cell r="AM97">
            <v>5.4478851202577756</v>
          </cell>
        </row>
        <row r="98">
          <cell r="G98">
            <v>0</v>
          </cell>
          <cell r="H98">
            <v>1.6290000000000002E-3</v>
          </cell>
          <cell r="I98">
            <v>3.1946107375000004E-3</v>
          </cell>
          <cell r="J98">
            <v>2.8995493274999997E-3</v>
          </cell>
          <cell r="K98">
            <v>2.9065081524999995E-3</v>
          </cell>
          <cell r="L98">
            <v>1.0629668217500001E-2</v>
          </cell>
          <cell r="M98">
            <v>2.8622242499999999E-3</v>
          </cell>
          <cell r="N98">
            <v>3.7848329199999995E-3</v>
          </cell>
          <cell r="O98">
            <v>9.166091559999999E-3</v>
          </cell>
          <cell r="P98">
            <v>1.6778436840000001E-2</v>
          </cell>
          <cell r="Q98">
            <v>3.2591585569999998E-2</v>
          </cell>
          <cell r="R98">
            <v>2.2266366854999997E-2</v>
          </cell>
          <cell r="S98">
            <v>3.5300517340000004E-2</v>
          </cell>
          <cell r="T98">
            <v>6.2535706199999999E-2</v>
          </cell>
          <cell r="U98">
            <v>0.10425581927999999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0.57080041604197107</v>
          </cell>
          <cell r="AB98">
            <v>0.13473764368269231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0.54831807246105768</v>
          </cell>
          <cell r="AG98">
            <v>0.70635326680769228</v>
          </cell>
          <cell r="AH98">
            <v>0.75549316094038443</v>
          </cell>
          <cell r="AI98">
            <v>0.76413724744999978</v>
          </cell>
          <cell r="AJ98">
            <v>0.6742387477499997</v>
          </cell>
          <cell r="AK98">
            <v>0.6068148729749997</v>
          </cell>
          <cell r="AL98">
            <v>0.53247572899230733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1.0928736E-2</v>
          </cell>
          <cell r="K99">
            <v>2.1510527999999998E-2</v>
          </cell>
          <cell r="L99">
            <v>3.2439263999999995E-2</v>
          </cell>
          <cell r="M99">
            <v>4.04722E-2</v>
          </cell>
          <cell r="N99">
            <v>5.9781368000000001E-2</v>
          </cell>
          <cell r="O99">
            <v>9.2504711999999989E-2</v>
          </cell>
          <cell r="P99">
            <v>0.12100000000000001</v>
          </cell>
          <cell r="Q99">
            <v>0.31375828</v>
          </cell>
          <cell r="R99">
            <v>0.11824999999999999</v>
          </cell>
          <cell r="S99">
            <v>0.12100000000000001</v>
          </cell>
          <cell r="T99">
            <v>0.12375</v>
          </cell>
          <cell r="U99">
            <v>0.13200000000000001</v>
          </cell>
          <cell r="V99">
            <v>0.495</v>
          </cell>
          <cell r="W99">
            <v>0.12723046874999999</v>
          </cell>
          <cell r="X99">
            <v>0.12843359374999999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9.4531249999999997E-2</v>
          </cell>
          <cell r="AC99">
            <v>9.1093750000000001E-2</v>
          </cell>
          <cell r="AD99">
            <v>8.2177734374999992E-2</v>
          </cell>
          <cell r="AE99">
            <v>7.8955078124999994E-2</v>
          </cell>
          <cell r="AF99">
            <v>0.34675781249999993</v>
          </cell>
          <cell r="AG99">
            <v>0.37812500000000004</v>
          </cell>
          <cell r="AH99">
            <v>0.35578124999999999</v>
          </cell>
          <cell r="AI99">
            <v>0.31281249999999999</v>
          </cell>
          <cell r="AJ99">
            <v>0.22343750000000001</v>
          </cell>
          <cell r="AK99">
            <v>0.13921875</v>
          </cell>
          <cell r="AL99">
            <v>4.8124999999999994E-2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1.4155937499999998E-2</v>
          </cell>
          <cell r="X100">
            <v>4.3343437499999998E-2</v>
          </cell>
          <cell r="Y100">
            <v>7.0050000000000001E-2</v>
          </cell>
          <cell r="Z100">
            <v>9.7048437500000001E-2</v>
          </cell>
          <cell r="AA100">
            <v>0.22459781249999999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0.65021428571428574</v>
          </cell>
          <cell r="AH100">
            <v>0.84779107142857135</v>
          </cell>
          <cell r="AI100">
            <v>0.88788214285714273</v>
          </cell>
          <cell r="AJ100">
            <v>0.69057499999999983</v>
          </cell>
          <cell r="AK100">
            <v>0.50399107142857114</v>
          </cell>
          <cell r="AL100">
            <v>0.30882857142857117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0.80500000000000005</v>
          </cell>
          <cell r="AI101">
            <v>2.006875</v>
          </cell>
          <cell r="AJ101">
            <v>2.5187500000000003</v>
          </cell>
          <cell r="AK101">
            <v>2.6156250000000001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9.3749999999999997E-4</v>
          </cell>
          <cell r="AF102">
            <v>9.3749999999999997E-4</v>
          </cell>
          <cell r="AG102">
            <v>0.20499999999999999</v>
          </cell>
          <cell r="AH102">
            <v>0.63250000000000006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0.99166666666666659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1.9237500000000001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1.6150000000000001E-2</v>
          </cell>
          <cell r="U105">
            <v>3.6740000000000002E-2</v>
          </cell>
          <cell r="V105">
            <v>5.2890000000000006E-2</v>
          </cell>
          <cell r="W105">
            <v>5.2397499999999993E-2</v>
          </cell>
          <cell r="X105">
            <v>7.9869999999999997E-2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0.27509062499999998</v>
          </cell>
          <cell r="AE105">
            <v>0.37427812499999996</v>
          </cell>
          <cell r="AF105">
            <v>1.0630437500000001</v>
          </cell>
          <cell r="AG105">
            <v>2.7839699999999996</v>
          </cell>
          <cell r="AH105">
            <v>3.78444</v>
          </cell>
          <cell r="AI105">
            <v>3.7975500000000002</v>
          </cell>
          <cell r="AJ105">
            <v>2.7978049999999999</v>
          </cell>
          <cell r="AK105">
            <v>1.7472441666666665</v>
          </cell>
          <cell r="AL105">
            <v>0.94100000000000006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8.7500000000000013E-4</v>
          </cell>
          <cell r="AA106">
            <v>8.7500000000000013E-4</v>
          </cell>
          <cell r="AB106">
            <v>1.5E-3</v>
          </cell>
          <cell r="AC106">
            <v>1.5E-3</v>
          </cell>
          <cell r="AD106">
            <v>1.3750000000000001E-3</v>
          </cell>
          <cell r="AE106">
            <v>1.3750000000000001E-3</v>
          </cell>
          <cell r="AF106">
            <v>5.7500000000000008E-3</v>
          </cell>
          <cell r="AG106">
            <v>8.0000000000000002E-3</v>
          </cell>
          <cell r="AH106">
            <v>9.5000000000000015E-3</v>
          </cell>
          <cell r="AI106">
            <v>1.1000000000000001E-2</v>
          </cell>
          <cell r="AJ106">
            <v>1.1000000000000001E-2</v>
          </cell>
          <cell r="AK106">
            <v>1.1500000000000002E-2</v>
          </cell>
          <cell r="AL106">
            <v>1.2E-2</v>
          </cell>
          <cell r="AM106">
            <v>1.2E-2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1.6150000000000001E-2</v>
          </cell>
          <cell r="U107">
            <v>3.6740000000000002E-2</v>
          </cell>
          <cell r="V107">
            <v>5.2890000000000006E-2</v>
          </cell>
          <cell r="W107">
            <v>3.9584999999999995E-2</v>
          </cell>
          <cell r="X107">
            <v>4.0495000000000003E-2</v>
          </cell>
          <cell r="Y107">
            <v>4.8804999999999994E-2</v>
          </cell>
          <cell r="Z107">
            <v>6.7362500000000006E-2</v>
          </cell>
          <cell r="AA107">
            <v>0.19624750000000002</v>
          </cell>
          <cell r="AB107">
            <v>7.2400000000000006E-2</v>
          </cell>
          <cell r="AC107">
            <v>7.2400000000000006E-2</v>
          </cell>
          <cell r="AD107">
            <v>7.0137500000000005E-2</v>
          </cell>
          <cell r="AE107">
            <v>7.0137500000000005E-2</v>
          </cell>
          <cell r="AF107">
            <v>0.28507500000000002</v>
          </cell>
          <cell r="AG107">
            <v>0.29321999999999998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3.8914999999999984E-2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1.2812499999999998E-2</v>
          </cell>
          <cell r="X108">
            <v>3.9375E-2</v>
          </cell>
          <cell r="Y108">
            <v>6.3281249999999997E-2</v>
          </cell>
          <cell r="Z108">
            <v>8.7500000000000008E-2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0.55156249999999996</v>
          </cell>
          <cell r="AG108">
            <v>0.74375000000000002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8.4375000000000006E-3</v>
          </cell>
          <cell r="AA109">
            <v>8.4375000000000006E-3</v>
          </cell>
          <cell r="AB109">
            <v>1.5750000000000004E-2</v>
          </cell>
          <cell r="AC109">
            <v>1.5750000000000004E-2</v>
          </cell>
          <cell r="AD109">
            <v>1.5187500000000001E-2</v>
          </cell>
          <cell r="AE109">
            <v>2.2781250000000003E-2</v>
          </cell>
          <cell r="AF109">
            <v>6.946875000000001E-2</v>
          </cell>
          <cell r="AG109">
            <v>0.312</v>
          </cell>
          <cell r="AH109">
            <v>0.61249999999999993</v>
          </cell>
          <cell r="AI109">
            <v>0.66500000000000004</v>
          </cell>
          <cell r="AJ109">
            <v>0.47499999999999998</v>
          </cell>
          <cell r="AK109">
            <v>0.29249999999999998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1.9375E-2</v>
          </cell>
          <cell r="AE111">
            <v>5.8124999999999996E-2</v>
          </cell>
          <cell r="AF111">
            <v>7.7499999999999999E-2</v>
          </cell>
          <cell r="AG111">
            <v>0.495</v>
          </cell>
          <cell r="AH111">
            <v>0.6825</v>
          </cell>
          <cell r="AI111">
            <v>0.61250000000000004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2.1749999999999999E-2</v>
          </cell>
          <cell r="AE112">
            <v>4.3499999999999997E-2</v>
          </cell>
          <cell r="AF112">
            <v>6.5250000000000002E-2</v>
          </cell>
          <cell r="AG112">
            <v>0.34</v>
          </cell>
          <cell r="AH112">
            <v>0.66600000000000004</v>
          </cell>
          <cell r="AI112">
            <v>0.88000000000000012</v>
          </cell>
          <cell r="AJ112">
            <v>0.77000000000000013</v>
          </cell>
          <cell r="AK112">
            <v>0.56374999999999997</v>
          </cell>
          <cell r="AL112">
            <v>0.34650000000000003</v>
          </cell>
          <cell r="AM112">
            <v>0.11550000000000001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8.4375000000000006E-3</v>
          </cell>
          <cell r="AF113">
            <v>8.4375000000000006E-3</v>
          </cell>
          <cell r="AG113">
            <v>0.29199999999999998</v>
          </cell>
          <cell r="AH113">
            <v>0.55124999999999991</v>
          </cell>
          <cell r="AI113">
            <v>0.58899999999999997</v>
          </cell>
          <cell r="AJ113">
            <v>0.51964999999999995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0.47499999999999998</v>
          </cell>
          <cell r="AJ114">
            <v>0.41562500000000002</v>
          </cell>
          <cell r="AK114">
            <v>0.3046875</v>
          </cell>
          <cell r="AL114">
            <v>0.1875</v>
          </cell>
          <cell r="AM114">
            <v>6.25E-2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5.6749999999999998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3.6749999999999998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1.1890000000000001</v>
          </cell>
          <cell r="H118">
            <v>1.2721</v>
          </cell>
          <cell r="I118">
            <v>1.3311999999999999</v>
          </cell>
          <cell r="J118">
            <v>1.3120000000000001</v>
          </cell>
          <cell r="K118">
            <v>1.3169999999999999</v>
          </cell>
          <cell r="L118">
            <v>1.3169999999999999</v>
          </cell>
          <cell r="M118">
            <v>1.2849999999999999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1.1240000000000001</v>
          </cell>
          <cell r="V118">
            <v>1.1339999999999999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1.1180000000000001</v>
          </cell>
          <cell r="AB118">
            <v>1.1679999999999999</v>
          </cell>
          <cell r="AC118">
            <v>1.1679999999999999</v>
          </cell>
          <cell r="AD118">
            <v>1.1679999999999999</v>
          </cell>
          <cell r="AE118">
            <v>1.1679999999999999</v>
          </cell>
          <cell r="AF118">
            <v>1.0669999999999999</v>
          </cell>
          <cell r="AG118">
            <v>0.99</v>
          </cell>
          <cell r="AH118">
            <v>0.998</v>
          </cell>
          <cell r="AI118">
            <v>1.0089999999999999</v>
          </cell>
          <cell r="AJ118">
            <v>1.0189999999999999</v>
          </cell>
          <cell r="AK118">
            <v>1.0289999999999999</v>
          </cell>
          <cell r="AL118">
            <v>1.0389999999999999</v>
          </cell>
          <cell r="AM118">
            <v>1.0490971817298349</v>
          </cell>
        </row>
      </sheetData>
      <sheetData sheetId="11" refreshError="1">
        <row r="102">
          <cell r="G102">
            <v>0</v>
          </cell>
          <cell r="H102">
            <v>5.0424411911906661</v>
          </cell>
          <cell r="I102">
            <v>5.0931706826049021</v>
          </cell>
          <cell r="J102">
            <v>5.1461635869222331</v>
          </cell>
          <cell r="K102">
            <v>5.20728720613379</v>
          </cell>
          <cell r="L102">
            <v>20.489062666851591</v>
          </cell>
          <cell r="M102">
            <v>5.5690031692850566</v>
          </cell>
          <cell r="N102">
            <v>6.025330486663445</v>
          </cell>
          <cell r="O102">
            <v>5.7985968860836286</v>
          </cell>
          <cell r="P102">
            <v>6.2432295445723813</v>
          </cell>
          <cell r="Q102">
            <v>23.636160086604512</v>
          </cell>
          <cell r="R102">
            <v>7.6423427039055793</v>
          </cell>
          <cell r="S102">
            <v>8.0450727486064295</v>
          </cell>
          <cell r="T102">
            <v>7.6778010556656255</v>
          </cell>
          <cell r="U102">
            <v>8.0940748052969145</v>
          </cell>
          <cell r="V102">
            <v>31.459291313474552</v>
          </cell>
          <cell r="W102">
            <v>27.72059293124002</v>
          </cell>
          <cell r="X102">
            <v>27.512097559741228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26.726117119056681</v>
          </cell>
          <cell r="AD102">
            <v>40.503482057045332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79.134773530666635</v>
          </cell>
          <cell r="AK102">
            <v>76.696943005936987</v>
          </cell>
          <cell r="AL102">
            <v>62.570545352529507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78.859999999999985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52.917459433900241</v>
          </cell>
          <cell r="AL104">
            <v>52.164969101194657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90.539999999999992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63.861013739598647</v>
          </cell>
          <cell r="AK106">
            <v>64.016459433900238</v>
          </cell>
          <cell r="AL106">
            <v>52.164969101194657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23.907009048017098</v>
          </cell>
          <cell r="AS106">
            <v>12.451875788121949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3.9186000000000001</v>
          </cell>
          <cell r="AI107">
            <v>3.9186000000000001</v>
          </cell>
          <cell r="AJ107">
            <v>3.9186000000000001</v>
          </cell>
          <cell r="AK107">
            <v>3.9186000000000001</v>
          </cell>
          <cell r="AL107">
            <v>3.9186000000000001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4.2106666666666666</v>
          </cell>
          <cell r="AI108">
            <v>8.4443333333333328</v>
          </cell>
          <cell r="AJ108">
            <v>8.4750833333333322</v>
          </cell>
          <cell r="AK108">
            <v>8.5054166666666671</v>
          </cell>
          <cell r="AL108">
            <v>8.5355833333333333</v>
          </cell>
          <cell r="AM108">
            <v>8.5659166666666664</v>
          </cell>
          <cell r="AN108">
            <v>8.5964166666666664</v>
          </cell>
          <cell r="AO108">
            <v>8.6267499999999995</v>
          </cell>
          <cell r="AP108">
            <v>8.6570833333333344</v>
          </cell>
          <cell r="AQ108">
            <v>8.6873333333333331</v>
          </cell>
          <cell r="AR108">
            <v>8.7150833333333342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0.58821034482758616</v>
          </cell>
          <cell r="AI110">
            <v>0.59185477075588599</v>
          </cell>
          <cell r="AJ110">
            <v>0.59554463840398997</v>
          </cell>
          <cell r="AK110">
            <v>0.59965699937225359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11.979373025452871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12.451875788121949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22.408750000000001</v>
          </cell>
          <cell r="AH115">
            <v>22.408750000000001</v>
          </cell>
          <cell r="AI115">
            <v>22.408750000000001</v>
          </cell>
          <cell r="AJ115">
            <v>22.408750000000001</v>
          </cell>
          <cell r="AK115">
            <v>22.408750000000001</v>
          </cell>
          <cell r="AL115">
            <v>22.408750000000001</v>
          </cell>
          <cell r="AM115">
            <v>22.408750000000001</v>
          </cell>
          <cell r="AN115">
            <v>22.408750000000001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31.459291313474552</v>
          </cell>
          <cell r="AA121">
            <v>30.417204690426974</v>
          </cell>
          <cell r="AB121">
            <v>6.8164573522028107</v>
          </cell>
          <cell r="AC121">
            <v>7.0111171190566832</v>
          </cell>
          <cell r="AD121">
            <v>6.4220820570453299</v>
          </cell>
          <cell r="AE121">
            <v>6.6167670313031657</v>
          </cell>
          <cell r="AF121">
            <v>26.866423559607988</v>
          </cell>
          <cell r="AG121">
            <v>23.621688645403815</v>
          </cell>
          <cell r="AH121">
            <v>19.373765040444631</v>
          </cell>
          <cell r="AI121">
            <v>14.532646353887124</v>
          </cell>
          <cell r="AJ121">
            <v>10.841109791067991</v>
          </cell>
          <cell r="AK121">
            <v>8.7252648220367455</v>
          </cell>
          <cell r="AL121">
            <v>6.6236162513348464</v>
          </cell>
          <cell r="AM121">
            <v>4.6187828206203934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0.75117157894736963</v>
          </cell>
          <cell r="AR121">
            <v>0.23152956140350978</v>
          </cell>
          <cell r="AS121">
            <v>3.0000000001084715E-5</v>
          </cell>
        </row>
        <row r="123">
          <cell r="G123">
            <v>0</v>
          </cell>
          <cell r="H123">
            <v>5.0424411911906661</v>
          </cell>
          <cell r="I123">
            <v>5.0931706826049021</v>
          </cell>
          <cell r="J123">
            <v>5.1461635869222331</v>
          </cell>
          <cell r="K123">
            <v>5.20728720613379</v>
          </cell>
          <cell r="L123">
            <v>20.489062666851591</v>
          </cell>
          <cell r="M123">
            <v>5.5690031692850566</v>
          </cell>
          <cell r="N123">
            <v>6.025330486663445</v>
          </cell>
          <cell r="O123">
            <v>5.7985968860836286</v>
          </cell>
          <cell r="P123">
            <v>6.2432295445723813</v>
          </cell>
          <cell r="Q123">
            <v>23.636160086604512</v>
          </cell>
          <cell r="R123">
            <v>7.6423427039055793</v>
          </cell>
          <cell r="S123">
            <v>8.0450727486064295</v>
          </cell>
          <cell r="T123">
            <v>7.6778010556656255</v>
          </cell>
          <cell r="U123">
            <v>8.0940748052969145</v>
          </cell>
          <cell r="V123">
            <v>31.459291313474552</v>
          </cell>
          <cell r="W123">
            <v>8.005592931240022</v>
          </cell>
          <cell r="X123">
            <v>7.7970975597412302</v>
          </cell>
          <cell r="Y123">
            <v>7.2085881004231425</v>
          </cell>
          <cell r="Z123">
            <v>7.4059260990225813</v>
          </cell>
          <cell r="AA123">
            <v>30.417204690426974</v>
          </cell>
          <cell r="AB123">
            <v>9.5028573522028097</v>
          </cell>
          <cell r="AC123">
            <v>7.0111171190566832</v>
          </cell>
          <cell r="AD123">
            <v>9.1084820570453289</v>
          </cell>
          <cell r="AE123">
            <v>6.6167670313031657</v>
          </cell>
          <cell r="AF123">
            <v>32.239223559607986</v>
          </cell>
          <cell r="AG123">
            <v>28.076688645403816</v>
          </cell>
          <cell r="AH123">
            <v>24.325092540444629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8.4374965621169924</v>
          </cell>
          <cell r="AN123">
            <v>6.7785743113336636</v>
          </cell>
          <cell r="AO123">
            <v>5.4052863467870704</v>
          </cell>
          <cell r="AP123">
            <v>4.0786438629082049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0.39185999999999999</v>
          </cell>
          <cell r="O124">
            <v>0</v>
          </cell>
          <cell r="P124">
            <v>0.39185999999999999</v>
          </cell>
          <cell r="Q124">
            <v>0.78371999999999997</v>
          </cell>
          <cell r="R124">
            <v>0</v>
          </cell>
          <cell r="S124">
            <v>0.39185999999999999</v>
          </cell>
          <cell r="T124">
            <v>0</v>
          </cell>
          <cell r="U124">
            <v>0.39185999999999999</v>
          </cell>
          <cell r="V124">
            <v>0.78371999999999997</v>
          </cell>
          <cell r="W124">
            <v>0</v>
          </cell>
          <cell r="X124">
            <v>0.39185999999999999</v>
          </cell>
          <cell r="Y124">
            <v>0</v>
          </cell>
          <cell r="Z124">
            <v>0.39185999999999999</v>
          </cell>
          <cell r="AA124">
            <v>0.78371999999999997</v>
          </cell>
          <cell r="AB124">
            <v>0</v>
          </cell>
          <cell r="AC124">
            <v>0.39185999999999999</v>
          </cell>
          <cell r="AD124">
            <v>0</v>
          </cell>
          <cell r="AE124">
            <v>0.39185999999999999</v>
          </cell>
          <cell r="AF124">
            <v>0.78371999999999997</v>
          </cell>
          <cell r="AG124">
            <v>0.78371999999999997</v>
          </cell>
          <cell r="AH124">
            <v>0.70534800000000009</v>
          </cell>
          <cell r="AI124">
            <v>0.54860399999999998</v>
          </cell>
          <cell r="AJ124">
            <v>0.3918600000000001</v>
          </cell>
          <cell r="AK124">
            <v>0.23511600000000005</v>
          </cell>
          <cell r="AL124">
            <v>7.8372000000000025E-2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1.0416888894497749</v>
          </cell>
          <cell r="L125">
            <v>4.0671569065732811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0.91399018529486431</v>
          </cell>
          <cell r="S125">
            <v>0.90020416666666681</v>
          </cell>
          <cell r="T125">
            <v>0.90020416666666681</v>
          </cell>
          <cell r="U125">
            <v>0.90020416666666681</v>
          </cell>
          <cell r="V125">
            <v>3.6146026852948645</v>
          </cell>
          <cell r="W125">
            <v>0.90020416666666681</v>
          </cell>
          <cell r="X125">
            <v>0.90020416666666681</v>
          </cell>
          <cell r="Y125">
            <v>0.90020416666666681</v>
          </cell>
          <cell r="Z125">
            <v>0.90020416666666681</v>
          </cell>
          <cell r="AA125">
            <v>3.6008166666666672</v>
          </cell>
          <cell r="AB125">
            <v>0.90020416666666681</v>
          </cell>
          <cell r="AC125">
            <v>0.90020416666666681</v>
          </cell>
          <cell r="AD125">
            <v>0.90020416666666681</v>
          </cell>
          <cell r="AE125">
            <v>0.90020416666666681</v>
          </cell>
          <cell r="AF125">
            <v>3.6008166666666672</v>
          </cell>
          <cell r="AG125">
            <v>3.6008166666666672</v>
          </cell>
          <cell r="AH125">
            <v>3.5166033333333337</v>
          </cell>
          <cell r="AI125">
            <v>3.2635033333333339</v>
          </cell>
          <cell r="AJ125">
            <v>2.9251150000000008</v>
          </cell>
          <cell r="AK125">
            <v>2.5855050000000008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0.86926833333333398</v>
          </cell>
          <cell r="AQ125">
            <v>0.52238000000000062</v>
          </cell>
          <cell r="AR125">
            <v>0.1743316666666673</v>
          </cell>
          <cell r="AS125">
            <v>3.0000000000628784E-5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0.16300000000000001</v>
          </cell>
          <cell r="S126">
            <v>0.16300000000000001</v>
          </cell>
          <cell r="T126">
            <v>0.16300000000000001</v>
          </cell>
          <cell r="U126">
            <v>0.16300000000000001</v>
          </cell>
          <cell r="V126">
            <v>0.65200000000000002</v>
          </cell>
          <cell r="W126">
            <v>0.16300000000000001</v>
          </cell>
          <cell r="X126">
            <v>0.16300000000000001</v>
          </cell>
          <cell r="Y126">
            <v>0.16300000000000001</v>
          </cell>
          <cell r="Z126">
            <v>0.16300000000000001</v>
          </cell>
          <cell r="AA126">
            <v>0.65200000000000002</v>
          </cell>
          <cell r="AB126">
            <v>0.16300000000000001</v>
          </cell>
          <cell r="AC126">
            <v>0.16300000000000001</v>
          </cell>
          <cell r="AD126">
            <v>0.16300000000000001</v>
          </cell>
          <cell r="AE126">
            <v>0.16300000000000001</v>
          </cell>
          <cell r="AF126">
            <v>0.65200000000000002</v>
          </cell>
          <cell r="AG126">
            <v>0.65200000000000002</v>
          </cell>
          <cell r="AH126">
            <v>0.65200000000000002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6.5200000000000022E-2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0.43519644986449862</v>
          </cell>
          <cell r="X127">
            <v>3.1991078365706631E-2</v>
          </cell>
          <cell r="Y127">
            <v>3.2491619047619047E-2</v>
          </cell>
          <cell r="Z127">
            <v>3.5119617647058822E-2</v>
          </cell>
          <cell r="AA127">
            <v>0.5347987649248831</v>
          </cell>
          <cell r="AB127">
            <v>3.4660870827285924E-2</v>
          </cell>
          <cell r="AC127">
            <v>3.461063768115942E-2</v>
          </cell>
          <cell r="AD127">
            <v>3.458557566980449E-2</v>
          </cell>
          <cell r="AE127">
            <v>3.4560549927641099E-2</v>
          </cell>
          <cell r="AF127">
            <v>0.13841763410589095</v>
          </cell>
          <cell r="AG127">
            <v>0.10561771990171991</v>
          </cell>
          <cell r="AH127">
            <v>8.2349448275862061E-2</v>
          </cell>
          <cell r="AI127">
            <v>5.9185477075588598E-2</v>
          </cell>
          <cell r="AJ127">
            <v>3.5732678304239394E-2</v>
          </cell>
          <cell r="AK127">
            <v>1.199313998744507E-2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5.3727999999999989</v>
          </cell>
          <cell r="AG128">
            <v>4.4550000000000001</v>
          </cell>
          <cell r="AH128">
            <v>4.9513274999999997</v>
          </cell>
          <cell r="AI128">
            <v>5.055089999999999</v>
          </cell>
          <cell r="AJ128">
            <v>4.4326499999999989</v>
          </cell>
          <cell r="AK128">
            <v>3.9552187499999998</v>
          </cell>
          <cell r="AL128">
            <v>3.7819599999999998</v>
          </cell>
          <cell r="AM128">
            <v>3.818713741496599</v>
          </cell>
          <cell r="AN128">
            <v>3.8558246622108521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0.25614279653248501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0.51228559306497001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0.51228559306497001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0.51228559306497001</v>
          </cell>
          <cell r="AG129">
            <v>0.51228559306497001</v>
          </cell>
          <cell r="AH129">
            <v>0.51228559306497001</v>
          </cell>
          <cell r="AI129">
            <v>0.46105703375847301</v>
          </cell>
          <cell r="AJ129">
            <v>0.35859991514547901</v>
          </cell>
          <cell r="AK129">
            <v>0.25614279653248501</v>
          </cell>
          <cell r="AL129">
            <v>0.15368567791949103</v>
          </cell>
          <cell r="AM129">
            <v>5.1228559306497015E-2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0.27804091644261297</v>
          </cell>
          <cell r="N130">
            <v>0.27804091644261297</v>
          </cell>
          <cell r="O130">
            <v>0.27804091644261297</v>
          </cell>
          <cell r="P130">
            <v>0.27804091644261297</v>
          </cell>
          <cell r="Q130">
            <v>1.1121636657704519</v>
          </cell>
          <cell r="R130">
            <v>0.27804091644261297</v>
          </cell>
          <cell r="S130">
            <v>0.27804091644261297</v>
          </cell>
          <cell r="T130">
            <v>0.27804091644261297</v>
          </cell>
          <cell r="U130">
            <v>0.27804091644261297</v>
          </cell>
          <cell r="V130">
            <v>1.1121636657704519</v>
          </cell>
          <cell r="W130">
            <v>0.27804091644261297</v>
          </cell>
          <cell r="X130">
            <v>0.27804091644261297</v>
          </cell>
          <cell r="Y130">
            <v>0.27804091644261297</v>
          </cell>
          <cell r="Z130">
            <v>0.27804091644261297</v>
          </cell>
          <cell r="AA130">
            <v>1.1121636657704519</v>
          </cell>
          <cell r="AB130">
            <v>0.27804091644261297</v>
          </cell>
          <cell r="AC130">
            <v>0.27804091644261297</v>
          </cell>
          <cell r="AD130">
            <v>0.27804091644261297</v>
          </cell>
          <cell r="AE130">
            <v>0.27804091644261297</v>
          </cell>
          <cell r="AF130">
            <v>1.1121636657704519</v>
          </cell>
          <cell r="AG130">
            <v>1.1121636657704519</v>
          </cell>
          <cell r="AH130">
            <v>1.1121636657704519</v>
          </cell>
          <cell r="AI130">
            <v>1.0009472991934067</v>
          </cell>
          <cell r="AJ130">
            <v>0.77851456603931635</v>
          </cell>
          <cell r="AK130">
            <v>0.55608183288522595</v>
          </cell>
          <cell r="AL130">
            <v>0.33364909973113549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7.1708000000000007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7.1708000000000007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7.1708000000000007</v>
          </cell>
          <cell r="AG132">
            <v>6.7226250000000007</v>
          </cell>
          <cell r="AH132">
            <v>5.8262750000000008</v>
          </cell>
          <cell r="AI132">
            <v>4.9299250000000008</v>
          </cell>
          <cell r="AJ132">
            <v>4.0335750000000008</v>
          </cell>
          <cell r="AK132">
            <v>3.1372250000000008</v>
          </cell>
          <cell r="AL132">
            <v>2.2408750000000008</v>
          </cell>
          <cell r="AM132">
            <v>1.3445250000000011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9.7944774215640004E-2</v>
          </cell>
          <cell r="I133">
            <v>0.13155097311501501</v>
          </cell>
          <cell r="J133">
            <v>0.16781169626364062</v>
          </cell>
          <cell r="K133">
            <v>0.2125983166840156</v>
          </cell>
          <cell r="L133">
            <v>0.60990576027831123</v>
          </cell>
          <cell r="M133">
            <v>0.27032473983264121</v>
          </cell>
          <cell r="N133">
            <v>0.3191914374530162</v>
          </cell>
          <cell r="O133">
            <v>0.34099708220164182</v>
          </cell>
          <cell r="P133">
            <v>0.37887496502201684</v>
          </cell>
          <cell r="Q133">
            <v>1.309388224509316</v>
          </cell>
          <cell r="R133">
            <v>0.40439020390185981</v>
          </cell>
          <cell r="S133">
            <v>0.42904626723090689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0.54337999999999997</v>
          </cell>
          <cell r="X133">
            <v>0.54337999999999997</v>
          </cell>
          <cell r="Y133">
            <v>0.54337999999999997</v>
          </cell>
          <cell r="Z133">
            <v>0.54337999999999997</v>
          </cell>
          <cell r="AA133">
            <v>2.1735199999999999</v>
          </cell>
          <cell r="AB133">
            <v>0.54337999999999997</v>
          </cell>
          <cell r="AC133">
            <v>0.54337999999999997</v>
          </cell>
          <cell r="AD133">
            <v>0.54337999999999997</v>
          </cell>
          <cell r="AE133">
            <v>0.54337999999999997</v>
          </cell>
          <cell r="AF133">
            <v>2.1735199999999999</v>
          </cell>
          <cell r="AG133">
            <v>2.1735199999999999</v>
          </cell>
          <cell r="AH133">
            <v>2.1735199999999999</v>
          </cell>
          <cell r="AI133">
            <v>2.0591242105263161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0.91516631578947416</v>
          </cell>
          <cell r="AO133">
            <v>0.68637473684210581</v>
          </cell>
          <cell r="AP133">
            <v>0.4575831578947373</v>
          </cell>
          <cell r="AQ133">
            <v>0.2287915789473689</v>
          </cell>
          <cell r="AR133">
            <v>5.7197894736842565E-2</v>
          </cell>
          <cell r="AS133">
            <v>4.6185277824406514E-16</v>
          </cell>
        </row>
        <row r="134">
          <cell r="G134">
            <v>0</v>
          </cell>
          <cell r="H134">
            <v>3.9430000000000001</v>
          </cell>
          <cell r="I134">
            <v>3.9430000000000001</v>
          </cell>
          <cell r="J134">
            <v>3.9430000000000001</v>
          </cell>
          <cell r="K134">
            <v>3.9430000000000001</v>
          </cell>
          <cell r="L134">
            <v>15.772</v>
          </cell>
          <cell r="M134">
            <v>3.9430000000000001</v>
          </cell>
          <cell r="N134">
            <v>3.9430000000000001</v>
          </cell>
          <cell r="O134">
            <v>3.9430000000000001</v>
          </cell>
          <cell r="P134">
            <v>3.9430000000000001</v>
          </cell>
          <cell r="Q134">
            <v>15.772</v>
          </cell>
          <cell r="R134">
            <v>3.9430000000000001</v>
          </cell>
          <cell r="S134">
            <v>3.9430000000000001</v>
          </cell>
          <cell r="T134">
            <v>3.9430000000000001</v>
          </cell>
          <cell r="U134">
            <v>3.9430000000000001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3.3515500000000009</v>
          </cell>
          <cell r="Z134">
            <v>3.1544000000000012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2.5629500000000021</v>
          </cell>
          <cell r="AE134">
            <v>2.3658000000000019</v>
          </cell>
          <cell r="AF134">
            <v>10.646100000000008</v>
          </cell>
          <cell r="AG134">
            <v>7.8860000000000081</v>
          </cell>
          <cell r="AH134">
            <v>4.7316000000000074</v>
          </cell>
          <cell r="AI134">
            <v>1.5772000000000079</v>
          </cell>
          <cell r="AJ134">
            <v>7.9580786405131228E-15</v>
          </cell>
          <cell r="AK134">
            <v>7.9580786405131228E-15</v>
          </cell>
          <cell r="AL134">
            <v>7.9580786405131228E-15</v>
          </cell>
          <cell r="AM134">
            <v>7.9580786405131228E-15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9.1500000000000001E-3</v>
          </cell>
          <cell r="S135">
            <v>9.1500000000000001E-3</v>
          </cell>
          <cell r="T135">
            <v>9.1500000000000001E-3</v>
          </cell>
          <cell r="U135">
            <v>9.1500000000000001E-3</v>
          </cell>
          <cell r="V135">
            <v>3.6600000000000001E-2</v>
          </cell>
          <cell r="W135">
            <v>9.1500000000000001E-3</v>
          </cell>
          <cell r="X135">
            <v>9.1500000000000001E-3</v>
          </cell>
          <cell r="Y135">
            <v>9.1500000000000001E-3</v>
          </cell>
          <cell r="Z135">
            <v>9.1500000000000001E-3</v>
          </cell>
          <cell r="AA135">
            <v>3.6600000000000001E-2</v>
          </cell>
          <cell r="AB135">
            <v>9.1500000000000001E-3</v>
          </cell>
          <cell r="AC135">
            <v>9.1500000000000001E-3</v>
          </cell>
          <cell r="AD135">
            <v>9.1500000000000001E-3</v>
          </cell>
          <cell r="AE135">
            <v>9.1500000000000001E-3</v>
          </cell>
          <cell r="AF135">
            <v>3.6600000000000001E-2</v>
          </cell>
          <cell r="AG135">
            <v>3.2940000000000004E-2</v>
          </cell>
          <cell r="AH135">
            <v>2.562E-2</v>
          </cell>
          <cell r="AI135">
            <v>1.8299999999999997E-2</v>
          </cell>
          <cell r="AJ135">
            <v>1.0979999999999998E-2</v>
          </cell>
          <cell r="AK135">
            <v>3.6599999999999988E-3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3.6000000000000004E-2</v>
          </cell>
          <cell r="AI136">
            <v>2.8000000000000004E-2</v>
          </cell>
          <cell r="AJ136">
            <v>2.0000000000000004E-2</v>
          </cell>
          <cell r="AK136">
            <v>1.2000000000000002E-2</v>
          </cell>
          <cell r="AL136">
            <v>4.0000000000000018E-3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105.72642355960799</v>
          </cell>
          <cell r="AG139">
            <v>125.66020375596894</v>
          </cell>
          <cell r="AH139">
            <v>135.30381038079111</v>
          </cell>
          <cell r="AI139">
            <v>146.24122022583768</v>
          </cell>
          <cell r="AJ139">
            <v>63.724123530666631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3.0000000001090637E-5</v>
          </cell>
        </row>
        <row r="142">
          <cell r="AA142">
            <v>0.78371999999999997</v>
          </cell>
          <cell r="AF142">
            <v>0.78371999999999997</v>
          </cell>
          <cell r="AG142">
            <v>0.78371999999999997</v>
          </cell>
          <cell r="AH142">
            <v>4.6239480000000004</v>
          </cell>
          <cell r="AI142">
            <v>4.4672039999999997</v>
          </cell>
          <cell r="AJ142">
            <v>4.31046</v>
          </cell>
          <cell r="AK142">
            <v>4.1537160000000002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3.6008166666666672</v>
          </cell>
          <cell r="AF143">
            <v>3.6008166666666672</v>
          </cell>
          <cell r="AG143">
            <v>3.6008166666666672</v>
          </cell>
          <cell r="AH143">
            <v>7.7272700000000007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9.8416949999999996</v>
          </cell>
          <cell r="AP143">
            <v>9.5263516666666685</v>
          </cell>
          <cell r="AQ143">
            <v>9.2097133333333332</v>
          </cell>
          <cell r="AR143">
            <v>8.8894150000000014</v>
          </cell>
          <cell r="AS143">
            <v>3.0000000000628784E-5</v>
          </cell>
        </row>
        <row r="144">
          <cell r="AA144">
            <v>0.65200000000000002</v>
          </cell>
          <cell r="AF144">
            <v>0.65200000000000002</v>
          </cell>
          <cell r="AG144">
            <v>0.65200000000000002</v>
          </cell>
          <cell r="AH144">
            <v>0.65200000000000002</v>
          </cell>
          <cell r="AI144">
            <v>3.8468000000000004</v>
          </cell>
          <cell r="AJ144">
            <v>3.7164000000000001</v>
          </cell>
          <cell r="AK144">
            <v>3.5860000000000003</v>
          </cell>
          <cell r="AL144">
            <v>3.4556000000000004</v>
          </cell>
          <cell r="AM144">
            <v>3.3252000000000002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0.69238283046683047</v>
          </cell>
          <cell r="AH145">
            <v>0.67055979310344827</v>
          </cell>
          <cell r="AI145">
            <v>0.65104024783147463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0.51228559306497001</v>
          </cell>
          <cell r="AF146">
            <v>0.51228559306497001</v>
          </cell>
          <cell r="AG146">
            <v>0.51228559306497001</v>
          </cell>
          <cell r="AH146">
            <v>0.51228559306497001</v>
          </cell>
          <cell r="AI146">
            <v>3.0224849990833231</v>
          </cell>
          <cell r="AJ146">
            <v>2.9200278804703288</v>
          </cell>
          <cell r="AK146">
            <v>2.8175707618573349</v>
          </cell>
          <cell r="AL146">
            <v>2.715113643244341</v>
          </cell>
          <cell r="AM146">
            <v>2.6126565246313471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1.1121636657704519</v>
          </cell>
          <cell r="AF147">
            <v>1.1121636657704519</v>
          </cell>
          <cell r="AG147">
            <v>1.1121636657704519</v>
          </cell>
          <cell r="AH147">
            <v>6.6729819946227114</v>
          </cell>
          <cell r="AI147">
            <v>6.5617656280456664</v>
          </cell>
          <cell r="AJ147">
            <v>6.3393328948915757</v>
          </cell>
          <cell r="AK147">
            <v>6.116900161737485</v>
          </cell>
          <cell r="AL147">
            <v>5.8944674285833951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7.1708000000000007</v>
          </cell>
          <cell r="AF149">
            <v>7.1708000000000007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2.1735199999999999</v>
          </cell>
          <cell r="AF150">
            <v>2.1735199999999999</v>
          </cell>
          <cell r="AG150">
            <v>2.1735199999999999</v>
          </cell>
          <cell r="AH150">
            <v>2.1735199999999999</v>
          </cell>
          <cell r="AI150">
            <v>7.7789136842105266</v>
          </cell>
          <cell r="AJ150">
            <v>7.5501221052631582</v>
          </cell>
          <cell r="AK150">
            <v>7.3213305263157897</v>
          </cell>
          <cell r="AL150">
            <v>7.0925389473684213</v>
          </cell>
          <cell r="AM150">
            <v>6.8637473684210528</v>
          </cell>
          <cell r="AN150">
            <v>6.6349557894736844</v>
          </cell>
          <cell r="AO150">
            <v>6.4061642105263168</v>
          </cell>
          <cell r="AP150">
            <v>6.1773726315789474</v>
          </cell>
          <cell r="AQ150">
            <v>5.9485810526315799</v>
          </cell>
          <cell r="AR150">
            <v>2.917092631578948</v>
          </cell>
          <cell r="AS150">
            <v>4.6185277824406514E-16</v>
          </cell>
        </row>
        <row r="151">
          <cell r="AA151">
            <v>92.660499999999999</v>
          </cell>
          <cell r="AF151">
            <v>89.506100000000004</v>
          </cell>
          <cell r="AG151">
            <v>86.746000000000009</v>
          </cell>
          <cell r="AH151">
            <v>83.5916</v>
          </cell>
          <cell r="AI151">
            <v>80.437200000000004</v>
          </cell>
          <cell r="AJ151">
            <v>7.9580786405131228E-15</v>
          </cell>
          <cell r="AK151">
            <v>7.9580786405131228E-15</v>
          </cell>
          <cell r="AL151">
            <v>7.9580786405131228E-15</v>
          </cell>
          <cell r="AM151">
            <v>7.9580786405131228E-15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3.6600000000000001E-2</v>
          </cell>
          <cell r="AF152">
            <v>3.6600000000000001E-2</v>
          </cell>
          <cell r="AG152">
            <v>0.21593999999999999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0.18665999999999999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0.22800000000000001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800.20741284343444</v>
          </cell>
          <cell r="AA157">
            <v>720.99960990225804</v>
          </cell>
          <cell r="AB157">
            <v>701.23873522028077</v>
          </cell>
          <cell r="AC157">
            <v>681.51871190566817</v>
          </cell>
          <cell r="AD157">
            <v>661.80120570453278</v>
          </cell>
          <cell r="AE157">
            <v>642.08370313031639</v>
          </cell>
          <cell r="AF157">
            <v>642.08370313031639</v>
          </cell>
          <cell r="AG157">
            <v>539.52295857981289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91.431219298245878</v>
          </cell>
          <cell r="AN157">
            <v>54.706263157894981</v>
          </cell>
          <cell r="AO157">
            <v>40.359723684210749</v>
          </cell>
          <cell r="AP157">
            <v>25.982850877193208</v>
          </cell>
          <cell r="AQ157">
            <v>11.575728070175661</v>
          </cell>
          <cell r="AR157">
            <v>7.500000002274021E-4</v>
          </cell>
          <cell r="AS157">
            <v>7.5000000022621782E-4</v>
          </cell>
        </row>
        <row r="159">
          <cell r="G159">
            <v>962.41875423231727</v>
          </cell>
          <cell r="H159">
            <v>975.13544253979126</v>
          </cell>
          <cell r="I159">
            <v>988.04988175659946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959.31441015607902</v>
          </cell>
          <cell r="N159">
            <v>963.94311502091864</v>
          </cell>
          <cell r="O159">
            <v>961.27461742388869</v>
          </cell>
          <cell r="P159">
            <v>965.36362861709222</v>
          </cell>
          <cell r="Q159">
            <v>965.36362861709222</v>
          </cell>
          <cell r="R159">
            <v>942.49459856008639</v>
          </cell>
          <cell r="S159">
            <v>938.22845003123098</v>
          </cell>
          <cell r="T159">
            <v>932.12424023715062</v>
          </cell>
          <cell r="U159">
            <v>945.72045284343449</v>
          </cell>
          <cell r="V159">
            <v>945.72045284343449</v>
          </cell>
          <cell r="W159">
            <v>919.68540206709145</v>
          </cell>
          <cell r="X159">
            <v>903.71943597412292</v>
          </cell>
          <cell r="Y159">
            <v>863.10181004231413</v>
          </cell>
          <cell r="Z159">
            <v>850.799609902258</v>
          </cell>
          <cell r="AA159">
            <v>850.799609902258</v>
          </cell>
          <cell r="AB159">
            <v>829.71873522028079</v>
          </cell>
          <cell r="AC159">
            <v>809.99871190566819</v>
          </cell>
          <cell r="AD159">
            <v>778.60120570453273</v>
          </cell>
          <cell r="AE159">
            <v>758.88370313031635</v>
          </cell>
          <cell r="AF159">
            <v>758.88370313031635</v>
          </cell>
          <cell r="AG159">
            <v>638.52295857981289</v>
          </cell>
          <cell r="AH159">
            <v>512.42069417651624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88.277215786022225</v>
          </cell>
          <cell r="AP159">
            <v>62.270222811436739</v>
          </cell>
          <cell r="AQ159">
            <v>36.002407331386557</v>
          </cell>
          <cell r="AR159">
            <v>12.332780977841875</v>
          </cell>
          <cell r="AS159">
            <v>7.5000000021436836E-4</v>
          </cell>
        </row>
        <row r="160">
          <cell r="G160">
            <v>18.057229926216145</v>
          </cell>
          <cell r="H160">
            <v>18.438632787807869</v>
          </cell>
          <cell r="I160">
            <v>18.855651391228069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11.755800000000001</v>
          </cell>
          <cell r="AJ160">
            <v>7.8372000000000011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99.149641697502602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107.32381327678161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91.399018529486426</v>
          </cell>
          <cell r="S161">
            <v>90.020416666666677</v>
          </cell>
          <cell r="T161">
            <v>90.020416666666677</v>
          </cell>
          <cell r="U161">
            <v>90.020416666666677</v>
          </cell>
          <cell r="V161">
            <v>90.020416666666677</v>
          </cell>
          <cell r="W161">
            <v>90.020416666666677</v>
          </cell>
          <cell r="X161">
            <v>90.020416666666677</v>
          </cell>
          <cell r="Y161">
            <v>90.020416666666677</v>
          </cell>
          <cell r="Z161">
            <v>90.020416666666677</v>
          </cell>
          <cell r="AA161">
            <v>90.020416666666677</v>
          </cell>
          <cell r="AB161">
            <v>90.020416666666677</v>
          </cell>
          <cell r="AC161">
            <v>90.020416666666677</v>
          </cell>
          <cell r="AD161">
            <v>90.020416666666677</v>
          </cell>
          <cell r="AE161">
            <v>90.020416666666677</v>
          </cell>
          <cell r="AF161">
            <v>90.020416666666677</v>
          </cell>
          <cell r="AG161">
            <v>90.020416666666677</v>
          </cell>
          <cell r="AH161">
            <v>85.809750000000008</v>
          </cell>
          <cell r="AI161">
            <v>77.365416666666675</v>
          </cell>
          <cell r="AJ161">
            <v>68.890333333333345</v>
          </cell>
          <cell r="AK161">
            <v>60.384916666666676</v>
          </cell>
          <cell r="AL161">
            <v>51.849333333333341</v>
          </cell>
          <cell r="AM161">
            <v>43.283416666666682</v>
          </cell>
          <cell r="AN161">
            <v>34.687000000000019</v>
          </cell>
          <cell r="AO161">
            <v>26.060250000000014</v>
          </cell>
          <cell r="AP161">
            <v>17.403166666666682</v>
          </cell>
          <cell r="AQ161">
            <v>8.7158333333333484</v>
          </cell>
          <cell r="AR161">
            <v>7.5000000001571954E-4</v>
          </cell>
          <cell r="AS161">
            <v>7.5000000001571954E-4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16.323884210491279</v>
          </cell>
          <cell r="Q162">
            <v>16.323884210491279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9.7800000000000011</v>
          </cell>
          <cell r="AK162">
            <v>6.5200000000000014</v>
          </cell>
          <cell r="AL162">
            <v>3.2600000000000011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3.1991078365706631</v>
          </cell>
          <cell r="Y163">
            <v>3.2491619047619049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3.4610637681159422</v>
          </cell>
          <cell r="AD163">
            <v>3.4585575669804491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0.59554463840398986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151.73192549999999</v>
          </cell>
          <cell r="H164">
            <v>153.57965006753039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147.10811249894039</v>
          </cell>
          <cell r="S164">
            <v>144.018</v>
          </cell>
          <cell r="T164">
            <v>137.71799999999999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143.60267999999999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128.47999999999999</v>
          </cell>
          <cell r="AC164">
            <v>128.47999999999999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88.822000000000003</v>
          </cell>
          <cell r="AI164">
            <v>78.701999999999998</v>
          </cell>
          <cell r="AJ164">
            <v>68.272999999999996</v>
          </cell>
          <cell r="AK164">
            <v>57.623999999999995</v>
          </cell>
          <cell r="AL164">
            <v>58.183999999999997</v>
          </cell>
          <cell r="AM164">
            <v>58.749442176870758</v>
          </cell>
          <cell r="AN164">
            <v>59.320379418628491</v>
          </cell>
          <cell r="AO164">
            <v>47.917492101811476</v>
          </cell>
          <cell r="AP164">
            <v>36.287371934243531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12.099419528874749</v>
          </cell>
          <cell r="N165">
            <v>12.303279677749499</v>
          </cell>
          <cell r="O165">
            <v>12.807139826624249</v>
          </cell>
          <cell r="P165">
            <v>12.807139826624249</v>
          </cell>
          <cell r="Q165">
            <v>12.807139826624249</v>
          </cell>
          <cell r="R165">
            <v>12.807139826624249</v>
          </cell>
          <cell r="S165">
            <v>12.807139826624249</v>
          </cell>
          <cell r="T165">
            <v>12.807139826624249</v>
          </cell>
          <cell r="U165">
            <v>12.807139826624249</v>
          </cell>
          <cell r="V165">
            <v>12.807139826624249</v>
          </cell>
          <cell r="W165">
            <v>12.807139826624249</v>
          </cell>
          <cell r="X165">
            <v>12.807139826624249</v>
          </cell>
          <cell r="Y165">
            <v>12.807139826624249</v>
          </cell>
          <cell r="Z165">
            <v>12.807139826624249</v>
          </cell>
          <cell r="AA165">
            <v>12.807139826624249</v>
          </cell>
          <cell r="AB165">
            <v>12.807139826624249</v>
          </cell>
          <cell r="AC165">
            <v>12.807139826624249</v>
          </cell>
          <cell r="AD165">
            <v>12.807139826624249</v>
          </cell>
          <cell r="AE165">
            <v>12.807139826624249</v>
          </cell>
          <cell r="AF165">
            <v>12.807139826624249</v>
          </cell>
          <cell r="AG165">
            <v>12.807139826624249</v>
          </cell>
          <cell r="AH165">
            <v>12.807139826624249</v>
          </cell>
          <cell r="AI165">
            <v>10.2457118612994</v>
          </cell>
          <cell r="AJ165">
            <v>7.6842838959745503</v>
          </cell>
          <cell r="AK165">
            <v>5.1228559306497008</v>
          </cell>
          <cell r="AL165">
            <v>2.5614279653248508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25.479510899650471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5.5608183288522577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169.38627312838651</v>
          </cell>
          <cell r="N168">
            <v>171.5510526289743</v>
          </cell>
          <cell r="O168">
            <v>173.53957358789543</v>
          </cell>
          <cell r="P168">
            <v>175.35183600514989</v>
          </cell>
          <cell r="Q168">
            <v>175.35183600514989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156.86125000000001</v>
          </cell>
          <cell r="AH168">
            <v>134.45250000000001</v>
          </cell>
          <cell r="AI168">
            <v>112.04375000000002</v>
          </cell>
          <cell r="AJ168">
            <v>89.635000000000019</v>
          </cell>
          <cell r="AK168">
            <v>67.226250000000022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42.807380121563988</v>
          </cell>
          <cell r="I169">
            <v>43.672554011501489</v>
          </cell>
          <cell r="J169">
            <v>44.617676326364048</v>
          </cell>
          <cell r="K169">
            <v>45.370071368401547</v>
          </cell>
          <cell r="L169">
            <v>45.370071368401547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47.944576202201667</v>
          </cell>
          <cell r="Q169">
            <v>47.944576202201667</v>
          </cell>
          <cell r="R169">
            <v>48.23305959018596</v>
          </cell>
          <cell r="S169">
            <v>48.435625423090663</v>
          </cell>
          <cell r="T169">
            <v>48.631415629010263</v>
          </cell>
          <cell r="U169">
            <v>54.338000000000001</v>
          </cell>
          <cell r="V169">
            <v>54.338000000000001</v>
          </cell>
          <cell r="W169">
            <v>54.338000000000001</v>
          </cell>
          <cell r="X169">
            <v>54.338000000000001</v>
          </cell>
          <cell r="Y169">
            <v>54.338000000000001</v>
          </cell>
          <cell r="Z169">
            <v>54.338000000000001</v>
          </cell>
          <cell r="AA169">
            <v>54.338000000000001</v>
          </cell>
          <cell r="AB169">
            <v>54.338000000000001</v>
          </cell>
          <cell r="AC169">
            <v>54.338000000000001</v>
          </cell>
          <cell r="AD169">
            <v>54.338000000000001</v>
          </cell>
          <cell r="AE169">
            <v>54.338000000000001</v>
          </cell>
          <cell r="AF169">
            <v>54.338000000000001</v>
          </cell>
          <cell r="AG169">
            <v>54.338000000000001</v>
          </cell>
          <cell r="AH169">
            <v>54.338000000000001</v>
          </cell>
          <cell r="AI169">
            <v>48.618210526315792</v>
          </cell>
          <cell r="AJ169">
            <v>42.898421052631583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20.019263157894748</v>
          </cell>
          <cell r="AO169">
            <v>14.299473684210538</v>
          </cell>
          <cell r="AP169">
            <v>8.5796842105263273</v>
          </cell>
          <cell r="AQ169">
            <v>2.8598947368421168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440.33625389031249</v>
          </cell>
          <cell r="H170">
            <v>444.47637347589938</v>
          </cell>
          <cell r="I170">
            <v>447.87359578513104</v>
          </cell>
          <cell r="J170">
            <v>450.83350040391309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335.15500000000009</v>
          </cell>
          <cell r="Z170">
            <v>315.44000000000011</v>
          </cell>
          <cell r="AA170">
            <v>315.44000000000011</v>
          </cell>
          <cell r="AB170">
            <v>295.72500000000014</v>
          </cell>
          <cell r="AC170">
            <v>276.01000000000016</v>
          </cell>
          <cell r="AD170">
            <v>256.29500000000019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78.860000000000198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0.91500000000000004</v>
          </cell>
          <cell r="S171">
            <v>0.91500000000000004</v>
          </cell>
          <cell r="T171">
            <v>0.91500000000000004</v>
          </cell>
          <cell r="U171">
            <v>0.91500000000000004</v>
          </cell>
          <cell r="V171">
            <v>0.91500000000000004</v>
          </cell>
          <cell r="W171">
            <v>0.91500000000000004</v>
          </cell>
          <cell r="X171">
            <v>0.91500000000000004</v>
          </cell>
          <cell r="Y171">
            <v>0.91500000000000004</v>
          </cell>
          <cell r="Z171">
            <v>0.91500000000000004</v>
          </cell>
          <cell r="AA171">
            <v>0.91500000000000004</v>
          </cell>
          <cell r="AB171">
            <v>0.91500000000000004</v>
          </cell>
          <cell r="AC171">
            <v>0.91500000000000004</v>
          </cell>
          <cell r="AD171">
            <v>0.91500000000000004</v>
          </cell>
          <cell r="AE171">
            <v>0.91500000000000004</v>
          </cell>
          <cell r="AF171">
            <v>0.91500000000000004</v>
          </cell>
          <cell r="AG171">
            <v>0.73199999999999998</v>
          </cell>
          <cell r="AH171">
            <v>0.54899999999999993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0.60000000000000009</v>
          </cell>
          <cell r="AJ172">
            <v>0.40000000000000008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1029.7170000000001</v>
          </cell>
          <cell r="AI175">
            <v>928.3850000000001</v>
          </cell>
          <cell r="AJ175">
            <v>826.68400000000008</v>
          </cell>
          <cell r="AK175">
            <v>724.61900000000014</v>
          </cell>
          <cell r="AL175">
            <v>622.19200000000012</v>
          </cell>
          <cell r="AM175">
            <v>519.40100000000018</v>
          </cell>
          <cell r="AN175">
            <v>416.2440000000002</v>
          </cell>
          <cell r="AO175">
            <v>312.72300000000018</v>
          </cell>
          <cell r="AP175">
            <v>208.83800000000019</v>
          </cell>
          <cell r="AQ175">
            <v>104.59000000000019</v>
          </cell>
          <cell r="AR175">
            <v>9.0000000001886349E-3</v>
          </cell>
          <cell r="AS175">
            <v>9.0000000001886349E-3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4.8500000000000001E-2</v>
          </cell>
          <cell r="AJ176">
            <v>5.9499999999999997E-2</v>
          </cell>
          <cell r="AK176">
            <v>7.0500000000000007E-2</v>
          </cell>
          <cell r="AL176">
            <v>3.9399999999999998E-2</v>
          </cell>
          <cell r="AM176">
            <v>8.6999999999999994E-2</v>
          </cell>
          <cell r="AN176">
            <v>0.15110000000000001</v>
          </cell>
          <cell r="AO176">
            <v>0.11449999999999999</v>
          </cell>
          <cell r="AP176">
            <v>0.1255</v>
          </cell>
          <cell r="AQ176">
            <v>0.13650000000000001</v>
          </cell>
          <cell r="AR176">
            <v>7.2400000000000006E-2</v>
          </cell>
          <cell r="AS176">
            <v>7.51E-2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99.731999999999999</v>
          </cell>
          <cell r="AJ177">
            <v>99.731999999999999</v>
          </cell>
          <cell r="AK177">
            <v>99.731999999999999</v>
          </cell>
          <cell r="AL177">
            <v>99.731999999999999</v>
          </cell>
          <cell r="AM177">
            <v>99.731999999999999</v>
          </cell>
          <cell r="AN177">
            <v>99.731999999999999</v>
          </cell>
          <cell r="AO177">
            <v>99.731999999999999</v>
          </cell>
          <cell r="AP177">
            <v>99.731999999999999</v>
          </cell>
          <cell r="AQ177">
            <v>99.731999999999999</v>
          </cell>
          <cell r="AR177">
            <v>99.731999999999999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0.66200000000000003</v>
          </cell>
          <cell r="AI178">
            <v>1.6</v>
          </cell>
          <cell r="AJ178">
            <v>1.9690000000000001</v>
          </cell>
          <cell r="AK178">
            <v>2.3330000000000002</v>
          </cell>
          <cell r="AL178">
            <v>2.6949999999999998</v>
          </cell>
          <cell r="AM178">
            <v>3.0590000000000002</v>
          </cell>
          <cell r="AN178">
            <v>3.4249999999999998</v>
          </cell>
          <cell r="AO178">
            <v>3.7890000000000001</v>
          </cell>
          <cell r="AP178">
            <v>4.1529999999999996</v>
          </cell>
          <cell r="AQ178">
            <v>4.516</v>
          </cell>
          <cell r="AR178">
            <v>4.8490000000000002</v>
          </cell>
          <cell r="AS178">
            <v>0</v>
          </cell>
        </row>
        <row r="179">
          <cell r="G179">
            <v>11.095000000000001</v>
          </cell>
          <cell r="H179">
            <v>9.734</v>
          </cell>
          <cell r="I179">
            <v>9.7360000000000007</v>
          </cell>
          <cell r="J179">
            <v>9.9760000000000009</v>
          </cell>
          <cell r="K179">
            <v>10.087999999999999</v>
          </cell>
          <cell r="L179">
            <v>10.087999999999999</v>
          </cell>
          <cell r="M179">
            <v>10.382</v>
          </cell>
          <cell r="N179">
            <v>10.704000000000001</v>
          </cell>
          <cell r="O179">
            <v>10.747</v>
          </cell>
          <cell r="P179">
            <v>10.954000000000001</v>
          </cell>
          <cell r="Q179">
            <v>10.954000000000001</v>
          </cell>
          <cell r="R179">
            <v>11.819000000000001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131.14400000000001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22.399999999999991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955253.59999999974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133735.50399999999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1.4510000000000001</v>
          </cell>
          <cell r="W188">
            <v>1.476</v>
          </cell>
          <cell r="X188">
            <v>1.4930000000000001</v>
          </cell>
          <cell r="Y188">
            <v>1.47</v>
          </cell>
          <cell r="Z188">
            <v>1.36</v>
          </cell>
          <cell r="AA188">
            <v>1.45</v>
          </cell>
          <cell r="AB188">
            <v>1.3779999999999999</v>
          </cell>
          <cell r="AC188">
            <v>1.38</v>
          </cell>
          <cell r="AD188">
            <v>1.381</v>
          </cell>
          <cell r="AE188">
            <v>1.3819999999999999</v>
          </cell>
          <cell r="AF188">
            <v>1.502</v>
          </cell>
          <cell r="AG188">
            <v>1.6279999999999999</v>
          </cell>
          <cell r="AH188">
            <v>1.6240000000000001</v>
          </cell>
          <cell r="AI188">
            <v>1.6140000000000001</v>
          </cell>
          <cell r="AJ188">
            <v>1.6040000000000001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 refreshError="1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-323.71100000000001</v>
          </cell>
          <cell r="Q257">
            <v>-84.564750000000004</v>
          </cell>
          <cell r="R257">
            <v>-95.139875000000032</v>
          </cell>
          <cell r="S257">
            <v>-68.158249999999995</v>
          </cell>
          <cell r="T257">
            <v>-105.23575000000002</v>
          </cell>
          <cell r="U257">
            <v>-353.09862500000008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-528.87400000000002</v>
          </cell>
          <cell r="AE257">
            <v>-557.00302256198347</v>
          </cell>
          <cell r="AJ257">
            <v>-352.05113668267842</v>
          </cell>
          <cell r="AK257">
            <v>-331.76988531289498</v>
          </cell>
          <cell r="AL257">
            <v>-302.36248209386827</v>
          </cell>
          <cell r="AM257">
            <v>-288.7795944958566</v>
          </cell>
          <cell r="AN257">
            <v>-271.69297103889107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 xml:space="preserve"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99.293000000000006</v>
          </cell>
          <cell r="T258">
            <v>141.601</v>
          </cell>
          <cell r="U258">
            <v>416.95299999999997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148.35599999999999</v>
          </cell>
          <cell r="Z258">
            <v>493.476</v>
          </cell>
          <cell r="AE258">
            <v>478.25150743801657</v>
          </cell>
          <cell r="AJ258">
            <v>477.00609390129046</v>
          </cell>
          <cell r="AK258">
            <v>517.95496823590304</v>
          </cell>
          <cell r="AL258">
            <v>582.84177688165585</v>
          </cell>
          <cell r="AM258">
            <v>648.98441024751685</v>
          </cell>
          <cell r="AN258">
            <v>724.38731293653484</v>
          </cell>
          <cell r="AO258">
            <v>809.06818981881577</v>
          </cell>
          <cell r="AP258">
            <v>903.97836103008137</v>
          </cell>
          <cell r="AQ258">
            <v>1005.1353475860697</v>
          </cell>
        </row>
        <row r="259">
          <cell r="G259" t="str">
            <v xml:space="preserve"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-700.05799999999999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-767.87200000000007</v>
          </cell>
          <cell r="V259">
            <v>-210.3</v>
          </cell>
          <cell r="W259">
            <v>-266</v>
          </cell>
          <cell r="X259">
            <v>-292.10000000000002</v>
          </cell>
          <cell r="Y259">
            <v>-284</v>
          </cell>
          <cell r="Z259">
            <v>-1052.4000000000001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-1223.5131931765311</v>
          </cell>
          <cell r="AO259">
            <v>-1278.5518377924141</v>
          </cell>
          <cell r="AP259">
            <v>-1357.1070178255586</v>
          </cell>
          <cell r="AQ259">
            <v>-1449.6756631870128</v>
          </cell>
        </row>
        <row r="260">
          <cell r="G260" t="str">
            <v xml:space="preserve"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22.143750000000001</v>
          </cell>
          <cell r="R260">
            <v>21.806124999999998</v>
          </cell>
          <cell r="S260">
            <v>28.233250000000002</v>
          </cell>
          <cell r="T260">
            <v>26.700749999999999</v>
          </cell>
          <cell r="U260">
            <v>98.883875000000003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467.98200013938322</v>
          </cell>
          <cell r="AK260">
            <v>511.34843349831368</v>
          </cell>
          <cell r="AL260">
            <v>547.99251552227634</v>
          </cell>
          <cell r="AM260">
            <v>578.47977077309815</v>
          </cell>
          <cell r="AN260">
            <v>607.6319190343213</v>
          </cell>
          <cell r="AO260">
            <v>678.1902954262215</v>
          </cell>
          <cell r="AP260">
            <v>732.34091686913621</v>
          </cell>
          <cell r="AQ260">
            <v>791.90007456219746</v>
          </cell>
        </row>
        <row r="261">
          <cell r="G261" t="str">
            <v xml:space="preserve"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-30.503499999999999</v>
          </cell>
          <cell r="R261">
            <v>-22.01</v>
          </cell>
          <cell r="S261">
            <v>-19.172499999999999</v>
          </cell>
          <cell r="T261">
            <v>-29.377499999999998</v>
          </cell>
          <cell r="U261">
            <v>-101.06349999999999</v>
          </cell>
          <cell r="V261">
            <v>-71.649999999999991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-306.95452999999998</v>
          </cell>
          <cell r="AJ261">
            <v>-284.03923072335209</v>
          </cell>
          <cell r="AK261">
            <v>-305.26871632367119</v>
          </cell>
          <cell r="AL261">
            <v>-327.41270481032768</v>
          </cell>
          <cell r="AM261">
            <v>-352.5261185927676</v>
          </cell>
          <cell r="AN261">
            <v>-380.19900983321611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436.21474467076922</v>
          </cell>
          <cell r="Q263">
            <v>83.766789914421537</v>
          </cell>
          <cell r="R263">
            <v>97.82619150533813</v>
          </cell>
          <cell r="S263">
            <v>64.00874351948346</v>
          </cell>
          <cell r="T263">
            <v>149.50473910236221</v>
          </cell>
          <cell r="U263">
            <v>395.10646404160536</v>
          </cell>
          <cell r="V263">
            <v>81.324944000000002</v>
          </cell>
          <cell r="W263">
            <v>136.03267199999999</v>
          </cell>
          <cell r="X263">
            <v>147.75595099999998</v>
          </cell>
          <cell r="Y263">
            <v>225.81160000000003</v>
          </cell>
          <cell r="Z263">
            <v>590.92516699999999</v>
          </cell>
          <cell r="AE263">
            <v>586.64153453999995</v>
          </cell>
          <cell r="AJ263">
            <v>407.76557199999996</v>
          </cell>
          <cell r="AK263">
            <v>424.25770687146496</v>
          </cell>
          <cell r="AL263">
            <v>523.30924669221395</v>
          </cell>
          <cell r="AM263">
            <v>514.66716343142991</v>
          </cell>
          <cell r="AN263">
            <v>474.25295868027803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 xml:space="preserve"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137.30000000000001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159.13319993344231</v>
          </cell>
          <cell r="AQ264">
            <v>169.15859152924918</v>
          </cell>
        </row>
        <row r="265">
          <cell r="G265" t="str">
            <v xml:space="preserve"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73.400000000000006</v>
          </cell>
          <cell r="AJ265">
            <v>68.36</v>
          </cell>
          <cell r="AK265">
            <v>13.69</v>
          </cell>
          <cell r="AL265">
            <v>35.155000000000001</v>
          </cell>
          <cell r="AM265">
            <v>9.0809999999999995</v>
          </cell>
          <cell r="AN265">
            <v>9.1709999999999994</v>
          </cell>
          <cell r="AO265">
            <v>9.2609999999999992</v>
          </cell>
          <cell r="AP265">
            <v>0</v>
          </cell>
          <cell r="AQ265">
            <v>0</v>
          </cell>
        </row>
        <row r="266">
          <cell r="G266" t="str">
            <v xml:space="preserve"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162.28397544000001</v>
          </cell>
          <cell r="Q266">
            <v>53.125155999999997</v>
          </cell>
          <cell r="R266">
            <v>38.414099871871997</v>
          </cell>
          <cell r="S266">
            <v>17.685101787200001</v>
          </cell>
          <cell r="T266">
            <v>83.578558000000001</v>
          </cell>
          <cell r="U266">
            <v>192.802915659072</v>
          </cell>
          <cell r="V266">
            <v>6.4169440000000009</v>
          </cell>
          <cell r="W266">
            <v>43.872672000000001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158.04153453999999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134.49207200000001</v>
          </cell>
          <cell r="AP266">
            <v>134.67307199999999</v>
          </cell>
          <cell r="AQ266">
            <v>118.573072</v>
          </cell>
        </row>
        <row r="267">
          <cell r="G267" t="str">
            <v xml:space="preserve"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159.44576094000001</v>
          </cell>
          <cell r="Q267">
            <v>48.772835999999998</v>
          </cell>
          <cell r="R267">
            <v>33.760185</v>
          </cell>
          <cell r="S267">
            <v>11.001915</v>
          </cell>
          <cell r="T267">
            <v>74.975081000000003</v>
          </cell>
          <cell r="U267">
            <v>168.510017</v>
          </cell>
          <cell r="V267">
            <v>4.8051240000000002</v>
          </cell>
          <cell r="W267">
            <v>42.761071999999999</v>
          </cell>
          <cell r="X267">
            <v>17.178611000000004</v>
          </cell>
          <cell r="Y267">
            <v>86.076400000000007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137.14040767500001</v>
          </cell>
          <cell r="AL267">
            <v>196.27671830000003</v>
          </cell>
          <cell r="AM267">
            <v>155.52989350000001</v>
          </cell>
          <cell r="AN267">
            <v>98.423551524999993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 xml:space="preserve"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72.877049999999997</v>
          </cell>
          <cell r="Q268">
            <v>40.986750000000001</v>
          </cell>
          <cell r="R268">
            <v>0</v>
          </cell>
          <cell r="S268">
            <v>0</v>
          </cell>
          <cell r="T268">
            <v>39.488250000000001</v>
          </cell>
          <cell r="U268">
            <v>80.474999999999994</v>
          </cell>
          <cell r="V268">
            <v>0</v>
          </cell>
          <cell r="W268">
            <v>38.350499999999997</v>
          </cell>
          <cell r="X268">
            <v>0</v>
          </cell>
          <cell r="Y268">
            <v>37.906500000000001</v>
          </cell>
          <cell r="Z268">
            <v>76.257000000000005</v>
          </cell>
          <cell r="AE268">
            <v>37.21275</v>
          </cell>
          <cell r="AJ268">
            <v>45.287999999999997</v>
          </cell>
          <cell r="AK268">
            <v>12.184407675000001</v>
          </cell>
          <cell r="AL268">
            <v>48.881718300000003</v>
          </cell>
          <cell r="AM268">
            <v>49.169893500000001</v>
          </cell>
          <cell r="AN268">
            <v>37.093551525000002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 xml:space="preserve"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64.210000000000008</v>
          </cell>
          <cell r="AE269">
            <v>73.55</v>
          </cell>
          <cell r="AJ269">
            <v>58.316000000000003</v>
          </cell>
          <cell r="AK269">
            <v>74.066000000000003</v>
          </cell>
          <cell r="AL269">
            <v>98.094999999999999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 xml:space="preserve"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1.5787109399999999</v>
          </cell>
          <cell r="Q270">
            <v>3.7760860000000003</v>
          </cell>
          <cell r="R270">
            <v>0.11018500000000001</v>
          </cell>
          <cell r="S270">
            <v>6.7519150000000003</v>
          </cell>
          <cell r="T270">
            <v>0.61683100000000002</v>
          </cell>
          <cell r="U270">
            <v>11.255017000000002</v>
          </cell>
          <cell r="V270">
            <v>0.47512399999999999</v>
          </cell>
          <cell r="W270">
            <v>1.8005720000000001</v>
          </cell>
          <cell r="X270">
            <v>4.4186110000000003</v>
          </cell>
          <cell r="Y270">
            <v>3.6598999999999999</v>
          </cell>
          <cell r="Z270">
            <v>10.354207000000001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 xml:space="preserve"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 xml:space="preserve"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1.1101760000000001</v>
          </cell>
          <cell r="AJ272">
            <v>1.1000000000000001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 xml:space="preserve"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4.3523199999999997</v>
          </cell>
          <cell r="R273">
            <v>4.6539148718719998</v>
          </cell>
          <cell r="S273">
            <v>6.6831867872000004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1.1115999999999999</v>
          </cell>
          <cell r="X273">
            <v>4.0573399999999991</v>
          </cell>
          <cell r="Y273">
            <v>22.223199999999999</v>
          </cell>
          <cell r="Z273">
            <v>29.003959999999999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79.492071999999993</v>
          </cell>
          <cell r="AN273">
            <v>79.402072000000004</v>
          </cell>
          <cell r="AO273">
            <v>79.312072000000001</v>
          </cell>
          <cell r="AP273">
            <v>88.573071999999996</v>
          </cell>
          <cell r="AQ273">
            <v>88.573071999999996</v>
          </cell>
        </row>
        <row r="274">
          <cell r="G274" t="str">
            <v xml:space="preserve"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4.3523199999999997</v>
          </cell>
          <cell r="R274">
            <v>4.6539148718719998</v>
          </cell>
          <cell r="S274">
            <v>6.6831867872000004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1.1115999999999999</v>
          </cell>
          <cell r="X274">
            <v>4.0573399999999991</v>
          </cell>
          <cell r="Y274">
            <v>22.223199999999999</v>
          </cell>
          <cell r="Z274">
            <v>29.003959999999999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79.492071999999993</v>
          </cell>
          <cell r="AN274">
            <v>79.402072000000004</v>
          </cell>
          <cell r="AO274">
            <v>79.312072000000001</v>
          </cell>
          <cell r="AP274">
            <v>88.573071999999996</v>
          </cell>
          <cell r="AQ274">
            <v>88.573071999999996</v>
          </cell>
        </row>
        <row r="275">
          <cell r="G275" t="str">
            <v xml:space="preserve"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 xml:space="preserve"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4.9249999999999998</v>
          </cell>
          <cell r="R276">
            <v>4.9249999999999998</v>
          </cell>
          <cell r="S276">
            <v>14.774999999999999</v>
          </cell>
          <cell r="T276">
            <v>29.774999999999999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56.712000000000003</v>
          </cell>
          <cell r="Z276">
            <v>236.3</v>
          </cell>
          <cell r="AE276">
            <v>220.99999999999997</v>
          </cell>
          <cell r="AJ276">
            <v>61.531799999999997</v>
          </cell>
          <cell r="AK276">
            <v>78.645041321763998</v>
          </cell>
          <cell r="AL276">
            <v>99.150537697360093</v>
          </cell>
          <cell r="AM276">
            <v>123.56394400475587</v>
          </cell>
          <cell r="AN276">
            <v>132.70371110264509</v>
          </cell>
          <cell r="AO276">
            <v>143.73206145163863</v>
          </cell>
          <cell r="AP276">
            <v>156.0487337229512</v>
          </cell>
          <cell r="AQ276">
            <v>169.09440786218991</v>
          </cell>
        </row>
        <row r="277">
          <cell r="G277" t="str">
            <v xml:space="preserve"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 xml:space="preserve"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4.9249999999999998</v>
          </cell>
          <cell r="R278">
            <v>4.9249999999999998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46.999999999999979</v>
          </cell>
          <cell r="AJ278">
            <v>61.531799999999997</v>
          </cell>
          <cell r="AK278">
            <v>78.645041321763998</v>
          </cell>
          <cell r="AL278">
            <v>99.150537697360093</v>
          </cell>
          <cell r="AM278">
            <v>123.56394400475587</v>
          </cell>
          <cell r="AN278">
            <v>132.70371110264509</v>
          </cell>
          <cell r="AO278">
            <v>143.73206145163863</v>
          </cell>
          <cell r="AP278">
            <v>156.0487337229512</v>
          </cell>
          <cell r="AQ278">
            <v>169.09440786218991</v>
          </cell>
        </row>
        <row r="279">
          <cell r="G279" t="str">
            <v xml:space="preserve"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78.430769230769229</v>
          </cell>
          <cell r="Q279">
            <v>-8.3993660855784444</v>
          </cell>
          <cell r="R279">
            <v>13.227091633466138</v>
          </cell>
          <cell r="S279">
            <v>12.048641732283464</v>
          </cell>
          <cell r="T279">
            <v>-9.4488188976377963</v>
          </cell>
          <cell r="U279">
            <v>7.427548382533363</v>
          </cell>
          <cell r="V279">
            <v>-7.3000000000000007</v>
          </cell>
          <cell r="W279">
            <v>-4.8999999999999995</v>
          </cell>
          <cell r="X279">
            <v>-13.8</v>
          </cell>
          <cell r="Y279">
            <v>4.4000000000000004</v>
          </cell>
          <cell r="Z279">
            <v>-21.6</v>
          </cell>
          <cell r="AE279">
            <v>-3.0999999999999979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8.8156334693051814</v>
          </cell>
          <cell r="AO279">
            <v>7.3479635529870961</v>
          </cell>
          <cell r="AP279">
            <v>5.8585234545935769</v>
          </cell>
          <cell r="AQ279">
            <v>-42.745698678449628</v>
          </cell>
        </row>
        <row r="280">
          <cell r="G280" t="str">
            <v xml:space="preserve"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-0.40000000000000568</v>
          </cell>
          <cell r="R284">
            <v>-7.7000000000000171</v>
          </cell>
          <cell r="S284">
            <v>37.800000000000011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7.3000000000000114</v>
          </cell>
          <cell r="X284">
            <v>-1.1000000000000085</v>
          </cell>
          <cell r="Y284">
            <v>-72.100000000000009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27.839215982961392</v>
          </cell>
          <cell r="AL284">
            <v>-97.098353258987331</v>
          </cell>
          <cell r="AM284">
            <v>-79.418501364737324</v>
          </cell>
          <cell r="AN284">
            <v>-30.75617755730633</v>
          </cell>
          <cell r="AO284">
            <v>4.0852529118658936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8.9404481329672549</v>
          </cell>
          <cell r="R286">
            <v>12.856367918847674</v>
          </cell>
          <cell r="S286">
            <v>-1.9957165882887651</v>
          </cell>
          <cell r="T286">
            <v>-4.2919330071884119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8.0774408539817273</v>
          </cell>
          <cell r="AE286">
            <v>4.4607765270542927</v>
          </cell>
          <cell r="AJ286">
            <v>69.214332127077256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31.939446257357801</v>
          </cell>
          <cell r="Q288">
            <v>7.7424880473887825</v>
          </cell>
          <cell r="R288">
            <v>7.8426844241857552</v>
          </cell>
          <cell r="S288">
            <v>16.654776931194711</v>
          </cell>
          <cell r="T288">
            <v>7.9770560951737721</v>
          </cell>
          <cell r="U288">
            <v>46.268135665852867</v>
          </cell>
          <cell r="V288">
            <v>18.571672996681659</v>
          </cell>
          <cell r="W288">
            <v>10.050379284666654</v>
          </cell>
          <cell r="X288">
            <v>9.8615250610266401</v>
          </cell>
          <cell r="Y288">
            <v>10.345030511606652</v>
          </cell>
          <cell r="Z288">
            <v>48.82860785398168</v>
          </cell>
          <cell r="AE288">
            <v>91.419455133070784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146.46906757083599</v>
          </cell>
          <cell r="AN288">
            <v>171.80381008408062</v>
          </cell>
          <cell r="AO288">
            <v>253.69590231058521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2.8701013478425002</v>
          </cell>
          <cell r="Q290">
            <v>1.5258796892499999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15.179562820395599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16.828607853981591</v>
          </cell>
          <cell r="AE290">
            <v>91.704455133070837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210.69332890884201</v>
          </cell>
          <cell r="AO290">
            <v>253.60526600696647</v>
          </cell>
          <cell r="AP290">
            <v>237.81893889753761</v>
          </cell>
          <cell r="AQ290">
            <v>217.4610667286471</v>
          </cell>
        </row>
        <row r="291">
          <cell r="G291" t="str">
            <v xml:space="preserve"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1.5101918492499999</v>
          </cell>
          <cell r="R291">
            <v>1.5694775884200001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2.2365501942799999</v>
          </cell>
          <cell r="Z291">
            <v>16.527125909675</v>
          </cell>
          <cell r="AE291">
            <v>33.818638056330414</v>
          </cell>
          <cell r="AJ291">
            <v>51.301046006499519</v>
          </cell>
          <cell r="AK291">
            <v>51.40282176896222</v>
          </cell>
          <cell r="AL291">
            <v>68.486857623246721</v>
          </cell>
          <cell r="AM291">
            <v>89.362652489018217</v>
          </cell>
          <cell r="AN291">
            <v>101.99595305502359</v>
          </cell>
          <cell r="AO291">
            <v>111.12285338832299</v>
          </cell>
          <cell r="AP291">
            <v>98.016931138442956</v>
          </cell>
          <cell r="AQ291">
            <v>85.112592284120666</v>
          </cell>
        </row>
        <row r="292">
          <cell r="G292" t="str">
            <v xml:space="preserve"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5.0015087625000003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5.5435400000000001</v>
          </cell>
          <cell r="AE292">
            <v>6.8724809999999996</v>
          </cell>
          <cell r="AJ292">
            <v>26.541201000000001</v>
          </cell>
          <cell r="AK292">
            <v>31.036147269187499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57.929228072587513</v>
          </cell>
          <cell r="AQ292">
            <v>45.9709825357196</v>
          </cell>
        </row>
        <row r="293">
          <cell r="G293" t="str">
            <v xml:space="preserve"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0.23315625000000001</v>
          </cell>
          <cell r="R293">
            <v>0.23315625000000001</v>
          </cell>
          <cell r="S293">
            <v>0.23315625000000001</v>
          </cell>
          <cell r="T293">
            <v>0.23315625000000001</v>
          </cell>
          <cell r="U293">
            <v>0.93262500000000004</v>
          </cell>
          <cell r="V293">
            <v>0.36533437499999988</v>
          </cell>
          <cell r="W293">
            <v>0.36533437499999988</v>
          </cell>
          <cell r="X293">
            <v>0.36533437499999988</v>
          </cell>
          <cell r="Y293">
            <v>0.36533437499999988</v>
          </cell>
          <cell r="Z293">
            <v>1.4613374999999995</v>
          </cell>
          <cell r="AE293">
            <v>1.5249999999999999</v>
          </cell>
          <cell r="AJ293">
            <v>2.4724349999999999</v>
          </cell>
          <cell r="AK293">
            <v>2.9661674999999996</v>
          </cell>
          <cell r="AL293">
            <v>3.5697712500000001</v>
          </cell>
          <cell r="AM293">
            <v>4.1814150000000012</v>
          </cell>
          <cell r="AN293">
            <v>4.6470149999999997</v>
          </cell>
          <cell r="AO293">
            <v>6.1418375000000012</v>
          </cell>
          <cell r="AP293">
            <v>9.5955375000000025</v>
          </cell>
          <cell r="AQ293">
            <v>13.493772500000002</v>
          </cell>
        </row>
        <row r="294">
          <cell r="G294" t="str">
            <v xml:space="preserve"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4.3068932217499994E-2</v>
          </cell>
          <cell r="Q294">
            <v>4.3334424250000003E-2</v>
          </cell>
          <cell r="R294">
            <v>6.3566200919999996E-2</v>
          </cell>
          <cell r="S294">
            <v>0.10167080355999999</v>
          </cell>
          <cell r="T294">
            <v>0.13777843684000002</v>
          </cell>
          <cell r="U294">
            <v>0.34634986557000003</v>
          </cell>
          <cell r="V294">
            <v>0.14051636685499999</v>
          </cell>
          <cell r="W294">
            <v>0.15630051734</v>
          </cell>
          <cell r="X294">
            <v>0.20243570620000001</v>
          </cell>
          <cell r="Y294">
            <v>0.27299581928</v>
          </cell>
          <cell r="Z294">
            <v>0.77224840967499997</v>
          </cell>
          <cell r="AE294">
            <v>4.4444769138304325</v>
          </cell>
          <cell r="AJ294">
            <v>5.1818047264995188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 xml:space="preserve"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4.4550000000000001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 xml:space="preserve"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2.4000142500000002E-2</v>
          </cell>
          <cell r="AJ296">
            <v>5.280528000000001E-2</v>
          </cell>
          <cell r="AK296">
            <v>2.4076320000000002E-2</v>
          </cell>
          <cell r="AL296">
            <v>2.4076320000000002E-2</v>
          </cell>
          <cell r="AM296">
            <v>2.4076320000000002E-2</v>
          </cell>
          <cell r="AN296">
            <v>2.4076320000000002E-2</v>
          </cell>
          <cell r="AO296">
            <v>2.4076320000000002E-2</v>
          </cell>
          <cell r="AP296">
            <v>2.4076320000000002E-2</v>
          </cell>
          <cell r="AQ296">
            <v>2.4076320000000002E-2</v>
          </cell>
        </row>
        <row r="297">
          <cell r="G297" t="str">
            <v xml:space="preserve"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4.5563803125000003E-2</v>
          </cell>
          <cell r="Q297">
            <v>1.5687839999999998E-2</v>
          </cell>
          <cell r="R297">
            <v>2.8096936794919994E-2</v>
          </cell>
          <cell r="S297">
            <v>3.9242625331839996E-2</v>
          </cell>
          <cell r="T297">
            <v>6.6051790198839999E-2</v>
          </cell>
          <cell r="U297">
            <v>0.14907919232559999</v>
          </cell>
          <cell r="V297">
            <v>6.2122254826647572E-2</v>
          </cell>
          <cell r="W297">
            <v>6.3824392326647578E-2</v>
          </cell>
          <cell r="X297">
            <v>6.7054979826647584E-2</v>
          </cell>
          <cell r="Y297">
            <v>0.10848031732664756</v>
          </cell>
          <cell r="Z297">
            <v>0.30148194430659025</v>
          </cell>
          <cell r="AE297">
            <v>7.4686123863134437</v>
          </cell>
          <cell r="AJ297">
            <v>7.7012978782912853</v>
          </cell>
          <cell r="AK297">
            <v>1.6966299125607982</v>
          </cell>
          <cell r="AL297">
            <v>3.1080295379434508</v>
          </cell>
          <cell r="AM297">
            <v>5.7167990937974507</v>
          </cell>
          <cell r="AN297">
            <v>8.4943621142197685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 xml:space="preserve"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4.5563803125000003E-2</v>
          </cell>
          <cell r="Q298">
            <v>1.5687839999999998E-2</v>
          </cell>
          <cell r="R298">
            <v>2.8096936794919994E-2</v>
          </cell>
          <cell r="S298">
            <v>3.9242625331839996E-2</v>
          </cell>
          <cell r="T298">
            <v>6.6051790198839999E-2</v>
          </cell>
          <cell r="U298">
            <v>0.14907919232559999</v>
          </cell>
          <cell r="V298">
            <v>6.2122254826647572E-2</v>
          </cell>
          <cell r="W298">
            <v>6.3824392326647578E-2</v>
          </cell>
          <cell r="X298">
            <v>6.7054979826647584E-2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0.90129787829128516</v>
          </cell>
          <cell r="AK298">
            <v>1.6966299125607982</v>
          </cell>
          <cell r="AL298">
            <v>3.1080295379434508</v>
          </cell>
          <cell r="AM298">
            <v>5.7167990937974507</v>
          </cell>
          <cell r="AN298">
            <v>8.4943621142197685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 xml:space="preserve"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4.6201666279999998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 xml:space="preserve"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2.2179375000000001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 xml:space="preserve">                 c.    Rescheduled pre-1995 debt after debt relief 1/</v>
          </cell>
          <cell r="AE301">
            <v>50.417204690426971</v>
          </cell>
          <cell r="AJ301">
            <v>51.866423559607988</v>
          </cell>
          <cell r="AK301">
            <v>58.878515110565111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 xml:space="preserve"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23.178515110565112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52.917459433900241</v>
          </cell>
          <cell r="AP302">
            <v>52.164969101194657</v>
          </cell>
          <cell r="AQ302">
            <v>42.515884105675724</v>
          </cell>
        </row>
        <row r="303">
          <cell r="G303" t="str">
            <v xml:space="preserve"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18.600000000000001</v>
          </cell>
          <cell r="AM303">
            <v>18.600000000000001</v>
          </cell>
          <cell r="AN303">
            <v>18.600000000000001</v>
          </cell>
          <cell r="AO303">
            <v>18.600000000000001</v>
          </cell>
          <cell r="AP303">
            <v>18.600000000000001</v>
          </cell>
          <cell r="AQ303">
            <v>18.600000000000001</v>
          </cell>
        </row>
        <row r="304">
          <cell r="G304" t="str">
            <v xml:space="preserve"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 xml:space="preserve"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18.399999999999999</v>
          </cell>
          <cell r="AQ305">
            <v>14.3</v>
          </cell>
        </row>
        <row r="306">
          <cell r="G306" t="str">
            <v xml:space="preserve"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2.2050000000000001</v>
          </cell>
        </row>
        <row r="307">
          <cell r="G307" t="str">
            <v xml:space="preserve"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 xml:space="preserve"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1.9662500000000001</v>
          </cell>
          <cell r="AQ308">
            <v>1.8768750000000001</v>
          </cell>
        </row>
      </sheetData>
      <sheetData sheetId="13" refreshError="1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4.1099999999999994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4.6522500000000004</v>
          </cell>
          <cell r="X13">
            <v>6.8022499999999999</v>
          </cell>
          <cell r="Y13">
            <v>6.3322500000000002</v>
          </cell>
          <cell r="Z13">
            <v>4.1022500000000015</v>
          </cell>
          <cell r="AA13">
            <v>21.889000000000003</v>
          </cell>
          <cell r="AB13">
            <v>4.0100000000000007</v>
          </cell>
          <cell r="AC13">
            <v>3.9060000000000001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4.1099999999999994</v>
          </cell>
          <cell r="K14">
            <v>2.4</v>
          </cell>
          <cell r="L14">
            <v>9.6499999999999986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4.6522500000000004</v>
          </cell>
          <cell r="X14">
            <v>6.8022499999999999</v>
          </cell>
          <cell r="Y14">
            <v>6.3322500000000002</v>
          </cell>
          <cell r="Z14">
            <v>4.1022500000000015</v>
          </cell>
          <cell r="AA14">
            <v>21.889000000000003</v>
          </cell>
          <cell r="AB14">
            <v>4.0100000000000007</v>
          </cell>
          <cell r="AC14">
            <v>3.9060000000000001</v>
          </cell>
          <cell r="AD14">
            <v>6.14</v>
          </cell>
          <cell r="AE14">
            <v>4.38</v>
          </cell>
          <cell r="AF14">
            <v>18.236000000000001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0.57999999999999996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0.56000000000000005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1.1599999999999999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0.56999999999999995</v>
          </cell>
          <cell r="Q18">
            <v>0.56999999999999995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0.28000000000000003</v>
          </cell>
          <cell r="X18">
            <v>0.26</v>
          </cell>
          <cell r="Y18">
            <v>0.28999999999999998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7.0000000000000007E-2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1.1000000000000001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0.55000000000000004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4.5999999999999999E-2</v>
          </cell>
          <cell r="AD22">
            <v>0</v>
          </cell>
          <cell r="AE22">
            <v>0</v>
          </cell>
          <cell r="AF22">
            <v>8.5999999999999993E-2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1.1000000000000001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7.0000000000000007E-2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0.55000000000000004</v>
          </cell>
          <cell r="AF29">
            <v>0.55000000000000004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0.56225000000000058</v>
          </cell>
          <cell r="X35">
            <v>0.56225000000000058</v>
          </cell>
          <cell r="Y35">
            <v>0.56225000000000058</v>
          </cell>
          <cell r="Z35">
            <v>0.56225000000000058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2.2309999999999999</v>
          </cell>
          <cell r="M37">
            <v>1.1200000000000001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3.4340000000000002</v>
          </cell>
          <cell r="R37">
            <v>0.73</v>
          </cell>
          <cell r="S37">
            <v>0.46799999999999997</v>
          </cell>
          <cell r="T37">
            <v>0.38400000000000001</v>
          </cell>
          <cell r="U37">
            <v>0.67999999999999994</v>
          </cell>
          <cell r="V37">
            <v>2.2620000000000005</v>
          </cell>
          <cell r="W37">
            <v>8.3499999999999908E-2</v>
          </cell>
          <cell r="X37">
            <v>0.21449999999999991</v>
          </cell>
          <cell r="Y37">
            <v>0.44749999999999979</v>
          </cell>
          <cell r="Z37">
            <v>-6.8500000000000227E-2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2.2319475582342898</v>
          </cell>
          <cell r="AE37">
            <v>1.8081320899625877</v>
          </cell>
          <cell r="AF37">
            <v>8.5299999999999994</v>
          </cell>
        </row>
        <row r="38">
          <cell r="G38">
            <v>0</v>
          </cell>
          <cell r="L38">
            <v>2.2309999999999999</v>
          </cell>
          <cell r="M38">
            <v>1.1200000000000001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3.4340000000000002</v>
          </cell>
          <cell r="R38">
            <v>0.73</v>
          </cell>
          <cell r="S38">
            <v>0.46799999999999997</v>
          </cell>
          <cell r="T38">
            <v>0.38400000000000001</v>
          </cell>
          <cell r="U38">
            <v>0.67999999999999994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5.1509999999999998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6.9686083307971316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3.3000000000000002E-2</v>
          </cell>
          <cell r="AC41">
            <v>3.3000000000000002E-2</v>
          </cell>
          <cell r="AD41">
            <v>3.3000000000000002E-2</v>
          </cell>
          <cell r="AE41">
            <v>3.3000000000000002E-2</v>
          </cell>
          <cell r="AF41">
            <v>0.13200000000000001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0.26100000000000001</v>
          </cell>
          <cell r="K43">
            <v>0.12</v>
          </cell>
          <cell r="L43">
            <v>0.53100000000000003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0.28000000000000003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0.81599999999999995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2.5000000000000001E-2</v>
          </cell>
          <cell r="Z49">
            <v>2.5000000000000001E-2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0.53715308863025957</v>
          </cell>
          <cell r="AD53">
            <v>0.53859964093357271</v>
          </cell>
          <cell r="AE53">
            <v>0.26978417266187049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-4.4740000000000002</v>
          </cell>
          <cell r="AB55">
            <v>0.38034791730071693</v>
          </cell>
          <cell r="AC55">
            <v>0.36534791730071697</v>
          </cell>
          <cell r="AD55">
            <v>0.38534791730071694</v>
          </cell>
          <cell r="AE55">
            <v>0.43034791730071698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6.5000000000000002E-2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2.5000000000000001E-2</v>
          </cell>
          <cell r="AF58">
            <v>2.5000000000000001E-2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-4.4740000000000002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19.549499999999998</v>
          </cell>
          <cell r="AA64">
            <v>23.608000000000001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4.0999999999999996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0.14000000000000001</v>
          </cell>
          <cell r="Y66">
            <v>0.18</v>
          </cell>
          <cell r="Z66">
            <v>0.27</v>
          </cell>
          <cell r="AA66">
            <v>0.59000000000000008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7.0000000000000007E-2</v>
          </cell>
          <cell r="V67">
            <v>10.07</v>
          </cell>
          <cell r="W67">
            <v>4.0999999999999996</v>
          </cell>
          <cell r="X67">
            <v>3.4</v>
          </cell>
          <cell r="Y67">
            <v>3.5</v>
          </cell>
          <cell r="Z67">
            <v>21.7</v>
          </cell>
          <cell r="AA67">
            <v>32.700000000000003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-9.6820000000000057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36.049999999999997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2.7894000000000001</v>
          </cell>
          <cell r="K83">
            <v>4.8814500000000011E-2</v>
          </cell>
          <cell r="L83">
            <v>2.8382145000000003</v>
          </cell>
          <cell r="M83">
            <v>4.3523199999999997</v>
          </cell>
          <cell r="N83">
            <v>4.6539148718719998</v>
          </cell>
          <cell r="O83">
            <v>6.6831867872000004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1.1115999999999999</v>
          </cell>
          <cell r="T83">
            <v>4.0573399999999991</v>
          </cell>
          <cell r="U83">
            <v>2.2231999999999998</v>
          </cell>
          <cell r="V83">
            <v>9.0039600000000011</v>
          </cell>
          <cell r="W83">
            <v>2.2802280000000001</v>
          </cell>
          <cell r="X83">
            <v>2.4002400000000002</v>
          </cell>
          <cell r="Y83">
            <v>4.7404739999999999</v>
          </cell>
          <cell r="Z83">
            <v>5.0159015399999998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2.1119919999999999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2.7894000000000001</v>
          </cell>
          <cell r="K84">
            <v>4.8814500000000011E-2</v>
          </cell>
          <cell r="L84">
            <v>2.8382145000000003</v>
          </cell>
          <cell r="M84">
            <v>4.3523199999999997</v>
          </cell>
          <cell r="N84">
            <v>4.6539148718719998</v>
          </cell>
          <cell r="O84">
            <v>6.6831867872000004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1.1115999999999999</v>
          </cell>
          <cell r="T84">
            <v>4.0573399999999991</v>
          </cell>
          <cell r="U84">
            <v>2.2231999999999998</v>
          </cell>
          <cell r="V84">
            <v>9.0039600000000011</v>
          </cell>
          <cell r="W84">
            <v>2.2802280000000001</v>
          </cell>
          <cell r="X84">
            <v>2.4002400000000002</v>
          </cell>
          <cell r="Y84">
            <v>4.7404739999999999</v>
          </cell>
          <cell r="Z84">
            <v>5.0159015399999998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2.1119919999999999</v>
          </cell>
          <cell r="AE84">
            <v>2.4210640000000003</v>
          </cell>
          <cell r="AF84">
            <v>6.7480720000000005</v>
          </cell>
        </row>
      </sheetData>
      <sheetData sheetId="14" refreshError="1"/>
      <sheetData sheetId="15" refreshError="1"/>
      <sheetData sheetId="16" refreshError="1"/>
      <sheetData sheetId="17" refreshError="1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317.52601796938018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52.424547171307623</v>
          </cell>
          <cell r="AK14">
            <v>65.222731062327867</v>
          </cell>
          <cell r="AL14">
            <v>70.269005518177721</v>
          </cell>
          <cell r="AM14">
            <v>93.235432439803233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112.83225205786729</v>
          </cell>
          <cell r="AT14">
            <v>115.51071120337542</v>
          </cell>
          <cell r="AU14">
            <v>126.41274258691635</v>
          </cell>
        </row>
        <row r="15">
          <cell r="G15" t="str">
            <v xml:space="preserve">         Principal</v>
          </cell>
          <cell r="P15">
            <v>268.43024618780498</v>
          </cell>
          <cell r="U15">
            <v>83.456584147297505</v>
          </cell>
          <cell r="Z15">
            <v>105.65321548762398</v>
          </cell>
          <cell r="AE15">
            <v>24.353376531623319</v>
          </cell>
          <cell r="AJ15">
            <v>36.768791181217892</v>
          </cell>
          <cell r="AK15">
            <v>45.575036673478209</v>
          </cell>
          <cell r="AL15">
            <v>47.100988012235568</v>
          </cell>
          <cell r="AM15">
            <v>66.147914875874292</v>
          </cell>
          <cell r="AN15">
            <v>81.234661422429511</v>
          </cell>
          <cell r="AO15">
            <v>92.803496698887386</v>
          </cell>
          <cell r="AP15">
            <v>93.30225607988065</v>
          </cell>
          <cell r="AQ15">
            <v>86.312964356382381</v>
          </cell>
          <cell r="AR15">
            <v>79.102758946608546</v>
          </cell>
          <cell r="AS15">
            <v>83.41354634409754</v>
          </cell>
          <cell r="AT15">
            <v>84.790062405970076</v>
          </cell>
          <cell r="AU15">
            <v>94.641794676915922</v>
          </cell>
        </row>
        <row r="16">
          <cell r="G16" t="str">
            <v xml:space="preserve">         Interest</v>
          </cell>
          <cell r="P16">
            <v>49.095771781575188</v>
          </cell>
          <cell r="U16">
            <v>30.275757593431312</v>
          </cell>
          <cell r="Z16">
            <v>23.618744715261656</v>
          </cell>
          <cell r="AE16">
            <v>16.016428815499971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27.751699603801399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34.781686558021029</v>
          </cell>
          <cell r="AS16">
            <v>29.418705713769757</v>
          </cell>
          <cell r="AT16">
            <v>30.720648797405349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47.179562820395603</v>
          </cell>
          <cell r="Z18">
            <v>48.828607853981588</v>
          </cell>
          <cell r="AE18">
            <v>86.799288505070834</v>
          </cell>
          <cell r="AJ18">
            <v>164.72876744439878</v>
          </cell>
          <cell r="AK18">
            <v>190.00778043749193</v>
          </cell>
          <cell r="AL18">
            <v>230.55244754198131</v>
          </cell>
          <cell r="AM18">
            <v>264.78004680865331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191.64883577899519</v>
          </cell>
          <cell r="AQ19">
            <v>174.47571038674431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47.179562820395603</v>
          </cell>
          <cell r="Z20">
            <v>48.828607853981588</v>
          </cell>
          <cell r="AE20">
            <v>42.401954663532386</v>
          </cell>
          <cell r="AJ20">
            <v>49.94941460286033</v>
          </cell>
          <cell r="AK20">
            <v>43.789429199674089</v>
          </cell>
          <cell r="AL20">
            <v>44.152184074382035</v>
          </cell>
          <cell r="AM20">
            <v>43.764390706885948</v>
          </cell>
          <cell r="AN20">
            <v>40.576002986904747</v>
          </cell>
          <cell r="AO20">
            <v>38.253474421696403</v>
          </cell>
          <cell r="AP20">
            <v>36.359969369877241</v>
          </cell>
          <cell r="AQ20">
            <v>35.181014162523176</v>
          </cell>
          <cell r="AR20">
            <v>34.71800145512875</v>
          </cell>
          <cell r="AS20">
            <v>34.823992060556833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47.179562820395603</v>
          </cell>
          <cell r="Z22">
            <v>48.828607853981588</v>
          </cell>
          <cell r="AE22">
            <v>84.581351005070829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246.18004680865329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137.64883577899519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137.64883577899519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37.312718127252751</v>
          </cell>
          <cell r="AM26">
            <v>55.160351460586078</v>
          </cell>
          <cell r="AN26">
            <v>69.208768127252753</v>
          </cell>
          <cell r="AO26">
            <v>80.282568127252745</v>
          </cell>
          <cell r="AP26">
            <v>80.250212831646692</v>
          </cell>
          <cell r="AQ26">
            <v>68.915081650179303</v>
          </cell>
          <cell r="AR26">
            <v>65.287697086990775</v>
          </cell>
          <cell r="AS26">
            <v>65.37607857052916</v>
          </cell>
          <cell r="AT26">
            <v>60.747760004555396</v>
          </cell>
          <cell r="AU26">
            <v>62.844805343739338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90.539999999999992</v>
          </cell>
          <cell r="AK27">
            <v>102.03851511056511</v>
          </cell>
          <cell r="AL27">
            <v>126.60004534034653</v>
          </cell>
          <cell r="AM27">
            <v>143.36780464118129</v>
          </cell>
          <cell r="AN27">
            <v>65.207167585752487</v>
          </cell>
          <cell r="AO27">
            <v>65.362613280054077</v>
          </cell>
          <cell r="AP27">
            <v>53.511122947348504</v>
          </cell>
          <cell r="AQ27">
            <v>47.673128736564991</v>
          </cell>
          <cell r="AR27">
            <v>46.652517999968644</v>
          </cell>
          <cell r="AS27">
            <v>44.363380272705456</v>
          </cell>
          <cell r="AT27">
            <v>50.514965853180072</v>
          </cell>
          <cell r="AU27">
            <v>58.417451770799573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0.76923076923076927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5.1572446308892701</v>
          </cell>
          <cell r="AR28">
            <v>9.9275618596177697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90.539999999999992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63.861013739598647</v>
          </cell>
          <cell r="AO29">
            <v>64.016459433900238</v>
          </cell>
          <cell r="AP29">
            <v>52.164969101194657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11.979373025452871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3.8875000000000002</v>
          </cell>
          <cell r="AL31">
            <v>3.8875000000000002</v>
          </cell>
          <cell r="AM31">
            <v>3.8875000000000002</v>
          </cell>
          <cell r="AN31">
            <v>3.8875000000000002</v>
          </cell>
          <cell r="AO31">
            <v>3.8875000000000002</v>
          </cell>
          <cell r="AP31">
            <v>3.8875000000000002</v>
          </cell>
          <cell r="AQ31">
            <v>3.8875000000000002</v>
          </cell>
          <cell r="AR31">
            <v>3.8875000000000002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47.179562820395603</v>
          </cell>
          <cell r="Z35">
            <v>48.828607853981588</v>
          </cell>
          <cell r="AE35">
            <v>40.184017163532388</v>
          </cell>
          <cell r="AJ35">
            <v>43.149414602860332</v>
          </cell>
          <cell r="AK35">
            <v>43.789429199674089</v>
          </cell>
          <cell r="AL35">
            <v>44.152184074382035</v>
          </cell>
          <cell r="AM35">
            <v>43.764390706885948</v>
          </cell>
          <cell r="AN35">
            <v>40.576002986904747</v>
          </cell>
          <cell r="AO35">
            <v>38.253474421696403</v>
          </cell>
          <cell r="AP35">
            <v>36.359969369877241</v>
          </cell>
          <cell r="AQ35">
            <v>35.181014162523176</v>
          </cell>
          <cell r="AR35">
            <v>34.71800145512875</v>
          </cell>
          <cell r="AS35">
            <v>34.823992060556833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47.179562820395603</v>
          </cell>
          <cell r="Z36">
            <v>48.828607853981588</v>
          </cell>
          <cell r="AE36">
            <v>40.184017163532388</v>
          </cell>
          <cell r="AJ36">
            <v>43.149414602860332</v>
          </cell>
          <cell r="AK36">
            <v>43.789429199674089</v>
          </cell>
          <cell r="AL36">
            <v>44.152184074382035</v>
          </cell>
          <cell r="AM36">
            <v>43.764390706885948</v>
          </cell>
          <cell r="AN36">
            <v>40.576002986904747</v>
          </cell>
          <cell r="AO36">
            <v>38.253474421696403</v>
          </cell>
          <cell r="AP36">
            <v>36.359969369877241</v>
          </cell>
          <cell r="AQ36">
            <v>35.181014162523176</v>
          </cell>
          <cell r="AR36">
            <v>34.71800145512875</v>
          </cell>
          <cell r="AS36">
            <v>34.823992060556833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6.2804836280699998</v>
          </cell>
          <cell r="Z37">
            <v>7.7771259096749992</v>
          </cell>
          <cell r="AE37">
            <v>9.1363042147919717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13.984758306796261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9.6549304076348719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32.045563803124999</v>
          </cell>
          <cell r="U38">
            <v>40.899079192325601</v>
          </cell>
          <cell r="Z38">
            <v>41.051481944306587</v>
          </cell>
          <cell r="AE38">
            <v>31.047712948740418</v>
          </cell>
          <cell r="AJ38">
            <v>33.140521437899274</v>
          </cell>
          <cell r="AK38">
            <v>29.773318557964615</v>
          </cell>
          <cell r="AL38">
            <v>27.433122078388081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21.986461063080981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4.5563803125000003E-2</v>
          </cell>
          <cell r="U39">
            <v>0.14907919232559999</v>
          </cell>
          <cell r="Z39">
            <v>0.30148194430659025</v>
          </cell>
          <cell r="AE39">
            <v>0.6305082583134447</v>
          </cell>
          <cell r="AJ39">
            <v>0.90129787829128516</v>
          </cell>
          <cell r="AK39">
            <v>1.6966299125607982</v>
          </cell>
          <cell r="AL39">
            <v>3.1080295379434508</v>
          </cell>
          <cell r="AM39">
            <v>4.9475683245666815</v>
          </cell>
          <cell r="AN39">
            <v>7.1482082680659218</v>
          </cell>
          <cell r="AO39">
            <v>9.2037993385894161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22.993217814232871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24.325092540444629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8.4374965621169924</v>
          </cell>
          <cell r="AR40">
            <v>6.7785743113336636</v>
          </cell>
          <cell r="AS40">
            <v>5.4052863467870704</v>
          </cell>
          <cell r="AT40">
            <v>4.0786438629082049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5.3727999999999989</v>
          </cell>
          <cell r="AK41">
            <v>4.4550000000000001</v>
          </cell>
          <cell r="AL41">
            <v>4.9513274999999997</v>
          </cell>
          <cell r="AM41">
            <v>5.055089999999999</v>
          </cell>
          <cell r="AN41">
            <v>4.4326499999999989</v>
          </cell>
          <cell r="AO41">
            <v>3.9552187499999998</v>
          </cell>
          <cell r="AP41">
            <v>3.7819599999999998</v>
          </cell>
          <cell r="AQ41">
            <v>3.818713741496599</v>
          </cell>
          <cell r="AR41">
            <v>3.8558246622108521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0.97187500000000027</v>
          </cell>
          <cell r="AN42">
            <v>0.7775000000000003</v>
          </cell>
          <cell r="AO42">
            <v>0.58312500000000023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9.375E-2</v>
          </cell>
          <cell r="AM43">
            <v>7.8125E-2</v>
          </cell>
          <cell r="AN43">
            <v>6.25E-2</v>
          </cell>
          <cell r="AO43">
            <v>4.6875E-2</v>
          </cell>
          <cell r="AP43">
            <v>3.125E-2</v>
          </cell>
          <cell r="AQ43">
            <v>1.5625E-2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2.2179375000000001</v>
          </cell>
          <cell r="AJ46">
            <v>6.8</v>
          </cell>
          <cell r="AK46">
            <v>6</v>
          </cell>
          <cell r="AL46">
            <v>18.600000000000001</v>
          </cell>
          <cell r="AM46">
            <v>18.600000000000001</v>
          </cell>
          <cell r="AN46">
            <v>18.600000000000001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18.600000000000001</v>
          </cell>
          <cell r="AM47">
            <v>18.600000000000001</v>
          </cell>
          <cell r="AN47">
            <v>18.600000000000001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2.2179375000000001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-9.1499999999999915</v>
          </cell>
          <cell r="AE51">
            <v>38.161783999999997</v>
          </cell>
          <cell r="AJ51" t="str">
            <v>ok</v>
          </cell>
          <cell r="AK51">
            <v>-85.573328755968916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9.8101337486651801</v>
          </cell>
          <cell r="AQ51">
            <v>7.8043421793796028</v>
          </cell>
          <cell r="AR51">
            <v>5.8897503508771649</v>
          </cell>
          <cell r="AS51">
            <v>5.4986802631578939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-5.2976614341691572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-0.98313172213847366</v>
          </cell>
          <cell r="AP52">
            <v>-0.73586363709836533</v>
          </cell>
          <cell r="AQ52">
            <v>-0.52957889878671871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59.476508258313459</v>
          </cell>
          <cell r="AJ53">
            <v>-69.001897395209198</v>
          </cell>
          <cell r="AK53">
            <v>-34.647675907836998</v>
          </cell>
          <cell r="AL53">
            <v>-87.498884354269478</v>
          </cell>
          <cell r="AM53">
            <v>-94.359046545111852</v>
          </cell>
          <cell r="AN53">
            <v>33.60259462876104</v>
          </cell>
          <cell r="AO53">
            <v>31.208279057211172</v>
          </cell>
          <cell r="AP53">
            <v>39.316584718902789</v>
          </cell>
          <cell r="AQ53">
            <v>32.344108908885488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47.179562820395603</v>
          </cell>
          <cell r="Z55">
            <v>48.77571785398159</v>
          </cell>
          <cell r="AE55">
            <v>86.390759755070832</v>
          </cell>
          <cell r="AJ55">
            <v>163.66572369439879</v>
          </cell>
          <cell r="AK55">
            <v>179.17356043749197</v>
          </cell>
          <cell r="AL55">
            <v>216.89650754198135</v>
          </cell>
          <cell r="AM55">
            <v>248.75641347531999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141.06110237967189</v>
          </cell>
          <cell r="AO56">
            <v>190.1903480739735</v>
          </cell>
          <cell r="AP56">
            <v>181.3638357789952</v>
          </cell>
          <cell r="AQ56">
            <v>166.19071038674431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47.179562820395603</v>
          </cell>
          <cell r="Z57">
            <v>48.77571785398159</v>
          </cell>
          <cell r="AE57">
            <v>41.993425913532384</v>
          </cell>
          <cell r="AJ57">
            <v>48.886370852860331</v>
          </cell>
          <cell r="AK57">
            <v>39.754209199674094</v>
          </cell>
          <cell r="AL57">
            <v>39.29524407438204</v>
          </cell>
          <cell r="AM57">
            <v>39.073090706885949</v>
          </cell>
          <cell r="AN57">
            <v>37.063197986904747</v>
          </cell>
          <cell r="AO57">
            <v>35.969980255029732</v>
          </cell>
          <cell r="AP57">
            <v>35.061469369877237</v>
          </cell>
          <cell r="AQ57">
            <v>34.643264162523174</v>
          </cell>
          <cell r="AR57">
            <v>34.653001455128752</v>
          </cell>
          <cell r="AS57">
            <v>34.811992060556832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32.327487499999997</v>
          </cell>
          <cell r="U58">
            <v>41.682625000000002</v>
          </cell>
          <cell r="Z58">
            <v>42.248837499999993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153.18293887341321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90.539999999999992</v>
          </cell>
          <cell r="AK59">
            <v>108.03851511056511</v>
          </cell>
          <cell r="AL59">
            <v>145.20004534034655</v>
          </cell>
          <cell r="AM59">
            <v>161.96780464118129</v>
          </cell>
          <cell r="AN59">
            <v>83.807167585752481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32.327487499999997</v>
          </cell>
          <cell r="U60">
            <v>41.682625000000002</v>
          </cell>
          <cell r="Z60">
            <v>42.248837499999993</v>
          </cell>
          <cell r="AE60">
            <v>34.483142332926974</v>
          </cell>
          <cell r="AJ60">
            <v>42.089463839607987</v>
          </cell>
          <cell r="AK60">
            <v>32.329495430737609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26.516003158698759</v>
          </cell>
          <cell r="AQ60">
            <v>27.399846547476947</v>
          </cell>
          <cell r="AR60">
            <v>28.404256465179017</v>
          </cell>
          <cell r="AS60">
            <v>29.433498367191341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268.43024618780498</v>
          </cell>
          <cell r="U62">
            <v>83.456584147297505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7.3952005462254604</v>
          </cell>
          <cell r="AL62">
            <v>5.9007698849828145</v>
          </cell>
          <cell r="AM62">
            <v>6.3308326460574422</v>
          </cell>
          <cell r="AN62">
            <v>6.7922394490229152</v>
          </cell>
          <cell r="AO62">
            <v>7.2872747254807955</v>
          </cell>
          <cell r="AP62">
            <v>7.8183894020801121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46.225670433732688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4.7455649468373844</v>
          </cell>
          <cell r="AK63">
            <v>3.9349538345793809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0.84686192468619126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1357.4217272161641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1825.4167445597379</v>
          </cell>
          <cell r="AL64">
            <v>2008.3056089313041</v>
          </cell>
          <cell r="AM64">
            <v>2159.2856674042296</v>
          </cell>
          <cell r="AN64">
            <v>2185.5303731190043</v>
          </cell>
          <cell r="AO64">
            <v>2121.6550547394741</v>
          </cell>
          <cell r="AP64">
            <v>2069.6789737046338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1357.4217272161641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2106.6960007375628</v>
          </cell>
          <cell r="AN65">
            <v>2148.7830397856706</v>
          </cell>
          <cell r="AO65">
            <v>2098.2500547394739</v>
          </cell>
          <cell r="AP65">
            <v>2056.5589737046344</v>
          </cell>
          <cell r="AQ65">
            <v>2013.6815345799359</v>
          </cell>
          <cell r="AR65">
            <v>1966.1002662568851</v>
          </cell>
          <cell r="AS65">
            <v>1910.484298533062</v>
          </cell>
          <cell r="AT65">
            <v>1846.9988801708862</v>
          </cell>
          <cell r="AU65">
            <v>1767.2077736919889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1357.7914820776509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63.938662886737731</v>
          </cell>
          <cell r="U68">
            <v>45.103290936163411</v>
          </cell>
          <cell r="Z68">
            <v>43.355042482016749</v>
          </cell>
          <cell r="AE68">
            <v>47.862087591629631</v>
          </cell>
          <cell r="AJ68">
            <v>61.122453996427403</v>
          </cell>
          <cell r="AK68">
            <v>60.348159986812824</v>
          </cell>
          <cell r="AL68">
            <v>60.765346983633421</v>
          </cell>
          <cell r="AM68">
            <v>61.162662755600628</v>
          </cell>
          <cell r="AN68">
            <v>57.642369172327136</v>
          </cell>
          <cell r="AO68">
            <v>51.664135451690491</v>
          </cell>
          <cell r="AP68">
            <v>46.420603584178977</v>
          </cell>
          <cell r="AQ68">
            <v>41.780257315117822</v>
          </cell>
          <cell r="AR68">
            <v>37.559486038080017</v>
          </cell>
          <cell r="AS68">
            <v>34.00522876714372</v>
          </cell>
          <cell r="AT68">
            <v>30.630732753505686</v>
          </cell>
          <cell r="AU68">
            <v>27.306589009459799</v>
          </cell>
        </row>
        <row r="69">
          <cell r="G69" t="str">
            <v>o/w: public and publicly guaranteed debt  1/</v>
          </cell>
          <cell r="P69">
            <v>63.938662886737731</v>
          </cell>
          <cell r="U69">
            <v>45.103290936163418</v>
          </cell>
          <cell r="Z69">
            <v>43.302636728026471</v>
          </cell>
          <cell r="AE69">
            <v>47.577518201065253</v>
          </cell>
          <cell r="AJ69">
            <v>59.187454532735458</v>
          </cell>
          <cell r="AK69">
            <v>58.182039947495646</v>
          </cell>
          <cell r="AL69">
            <v>58.831257623620751</v>
          </cell>
          <cell r="AM69">
            <v>59.673038619564245</v>
          </cell>
          <cell r="AN69">
            <v>56.67317497573692</v>
          </cell>
          <cell r="AO69">
            <v>51.094203460368128</v>
          </cell>
          <cell r="AP69">
            <v>46.126336537568235</v>
          </cell>
          <cell r="AQ69">
            <v>41.680180084806388</v>
          </cell>
          <cell r="AR69">
            <v>37.555665717584453</v>
          </cell>
          <cell r="AS69">
            <v>34.001669285465532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1.3849959262208069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4.7420166555689516</v>
          </cell>
          <cell r="AK70">
            <v>4.6405573863738319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2.8344722900875938</v>
          </cell>
          <cell r="AR70">
            <v>2.7396259942716972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1.3849959262208069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0.79659510007535772</v>
          </cell>
          <cell r="AN71">
            <v>0.69575423753844856</v>
          </cell>
          <cell r="AO71">
            <v>0.63602790508722695</v>
          </cell>
          <cell r="AP71">
            <v>0.5947245379139916</v>
          </cell>
          <cell r="AQ71">
            <v>0.56713562635570025</v>
          </cell>
          <cell r="AR71">
            <v>0.54256681567603371</v>
          </cell>
          <cell r="AS71">
            <v>0.52383999081487898</v>
          </cell>
          <cell r="AT71">
            <v>0.50183605382213625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24.232552308692281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60.025527285682919</v>
          </cell>
          <cell r="AK72">
            <v>52.733606663339003</v>
          </cell>
          <cell r="AL72">
            <v>56.555721418060543</v>
          </cell>
          <cell r="AM72">
            <v>55.509282395760309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24.905690857015429</v>
          </cell>
          <cell r="AS72">
            <v>22.994367194000169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24.232552308692281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9.8182643367036455</v>
          </cell>
          <cell r="AM73">
            <v>8.2123206193335854</v>
          </cell>
          <cell r="AN73">
            <v>7.0278205811964494</v>
          </cell>
          <cell r="AO73">
            <v>6.1750282047303582</v>
          </cell>
          <cell r="AP73">
            <v>5.6640432182284908</v>
          </cell>
          <cell r="AQ73">
            <v>5.251255799589817</v>
          </cell>
          <cell r="AR73">
            <v>4.9324255970548521</v>
          </cell>
          <cell r="AS73">
            <v>4.762181734680718</v>
          </cell>
          <cell r="AT73">
            <v>4.562145943837602</v>
          </cell>
          <cell r="AU73">
            <v>4.3264064286780668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9.7897217605432179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8.4179186222078748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9.6077163691184566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20.798318664776101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9.7897217605432179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8.4179186222078748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4.4085246277544039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6.6002685679583841</v>
          </cell>
          <cell r="AK75">
            <v>5.3709097304668418</v>
          </cell>
          <cell r="AL75">
            <v>4.6145842382507141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2.8076021106717839</v>
          </cell>
          <cell r="AR75">
            <v>2.7128340783801685</v>
          </cell>
          <cell r="AS75">
            <v>2.6191999540743951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191.27169097247099</v>
          </cell>
          <cell r="AE76">
            <v>192.09018674810685</v>
          </cell>
          <cell r="AJ76">
            <v>204.51267117341251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95.076418429534186</v>
          </cell>
          <cell r="AR76">
            <v>82.988536706266203</v>
          </cell>
          <cell r="AS76">
            <v>73.444914082879095</v>
          </cell>
          <cell r="AT76">
            <v>64.02068465928393</v>
          </cell>
          <cell r="AU76">
            <v>55.571092503764639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639.09125048070382</v>
          </cell>
          <cell r="AK77">
            <v>529.27937626529706</v>
          </cell>
          <cell r="AL77">
            <v>476.21024830850507</v>
          </cell>
          <cell r="AM77">
            <v>452.0935355097451</v>
          </cell>
          <cell r="AN77">
            <v>409.86342641444412</v>
          </cell>
          <cell r="AO77">
            <v>347.93136635728138</v>
          </cell>
          <cell r="AP77">
            <v>303.31235365747489</v>
          </cell>
          <cell r="AQ77">
            <v>261.75426829932201</v>
          </cell>
          <cell r="AR77">
            <v>227.99669615990271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7.1981713246170758</v>
          </cell>
          <cell r="U78">
            <v>9.2347790758080226</v>
          </cell>
          <cell r="Z78">
            <v>7.3828817274865717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25.651303250348469</v>
          </cell>
          <cell r="AM78">
            <v>27.10535401258004</v>
          </cell>
          <cell r="AN78">
            <v>18.561167629250157</v>
          </cell>
          <cell r="AO78">
            <v>20.112143485438931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10.388952204999731</v>
          </cell>
          <cell r="AU78">
            <v>9.9676777959157583</v>
          </cell>
        </row>
        <row r="79">
          <cell r="G79" t="str">
            <v>Public sector external debt service (in % of exports of GNFS) 1/ 5/</v>
          </cell>
          <cell r="P79">
            <v>7.1981713246170758</v>
          </cell>
          <cell r="U79">
            <v>9.2347790758080226</v>
          </cell>
          <cell r="Z79">
            <v>7.3748847635810169</v>
          </cell>
          <cell r="AE79">
            <v>11.992861660319967</v>
          </cell>
          <cell r="AJ79">
            <v>22.150633879118367</v>
          </cell>
          <cell r="AK79">
            <v>22.093625604441659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9.9671075872181198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3472.9010870403208</v>
          </cell>
          <cell r="AE81">
            <v>3415.6871126309043</v>
          </cell>
          <cell r="AJ81">
            <v>2796.8999999999996</v>
          </cell>
          <cell r="AK81">
            <v>3024.8092816063072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4458.5352492271768</v>
          </cell>
          <cell r="AQ81">
            <v>4831.2687960625681</v>
          </cell>
          <cell r="AR81">
            <v>5235.162867413399</v>
          </cell>
          <cell r="AS81">
            <v>5618.7956023374536</v>
          </cell>
          <cell r="AT81">
            <v>6030.5409440767435</v>
          </cell>
          <cell r="AU81">
            <v>6472.4589844586862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1.3076000000000001</v>
          </cell>
          <cell r="Z82">
            <v>1.2970999999999999</v>
          </cell>
          <cell r="AE82">
            <v>1.4036999999999999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2.1457353128505829</v>
          </cell>
          <cell r="AQ82">
            <v>2.1623689199269442</v>
          </cell>
          <cell r="AR82">
            <v>2.1791314696938198</v>
          </cell>
          <cell r="AS82">
            <v>2.1960239617069499</v>
          </cell>
          <cell r="AT82">
            <v>2.2130474032705694</v>
          </cell>
          <cell r="AU82">
            <v>2.2302028094974737</v>
          </cell>
        </row>
        <row r="83">
          <cell r="G83" t="str">
            <v xml:space="preserve">Exports of goods and nonfactor services  </v>
          </cell>
          <cell r="P83">
            <v>484.43</v>
          </cell>
          <cell r="U83">
            <v>510.89</v>
          </cell>
          <cell r="Z83">
            <v>661.37599999999998</v>
          </cell>
          <cell r="AE83">
            <v>720.3515074380166</v>
          </cell>
          <cell r="AJ83">
            <v>738.87602760067364</v>
          </cell>
          <cell r="AK83">
            <v>810.97400510612113</v>
          </cell>
          <cell r="AL83">
            <v>898.79428460949362</v>
          </cell>
          <cell r="AM83">
            <v>976.85515077856769</v>
          </cell>
          <cell r="AN83">
            <v>1063.9386629357639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 xml:space="preserve"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26.810748368090771</v>
          </cell>
          <cell r="AL84">
            <v>27.194838439088691</v>
          </cell>
          <cell r="AM84">
            <v>27.669827596255693</v>
          </cell>
          <cell r="AN84">
            <v>28.060898141686941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31.366098450046699</v>
          </cell>
          <cell r="AT84">
            <v>31.932772547362337</v>
          </cell>
          <cell r="AU84">
            <v>32.514576484856967</v>
          </cell>
        </row>
        <row r="85">
          <cell r="G85" t="str">
            <v xml:space="preserve">Growth rate of exports of GNFS (in percent)  </v>
          </cell>
          <cell r="P85">
            <v>0.35840066293764128</v>
          </cell>
          <cell r="U85">
            <v>5.4620894659703101</v>
          </cell>
          <cell r="Z85">
            <v>36.526639555766558</v>
          </cell>
          <cell r="AE85">
            <v>8.9170921590769225</v>
          </cell>
          <cell r="AJ85">
            <v>2.5715945578486998</v>
          </cell>
          <cell r="AK85">
            <v>9.7577908623681644</v>
          </cell>
          <cell r="AL85">
            <v>10.828988222856871</v>
          </cell>
          <cell r="AM85">
            <v>8.6850648146911347</v>
          </cell>
          <cell r="AN85">
            <v>8.9146801434981882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9.6331587956586251</v>
          </cell>
          <cell r="AS85">
            <v>9.0827749165611991</v>
          </cell>
          <cell r="AT85">
            <v>9.2670361097525245</v>
          </cell>
          <cell r="AU85">
            <v>9.2834785889890128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82.866259684528089</v>
          </cell>
          <cell r="AB86">
            <v>113.19565641275939</v>
          </cell>
          <cell r="AC86">
            <v>123.96296296296295</v>
          </cell>
          <cell r="AD86">
            <v>97.743225806451619</v>
          </cell>
          <cell r="AE86">
            <v>303.99615302415049</v>
          </cell>
          <cell r="AF86">
            <v>80.605800000000016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220.95509999999999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375.36192569033898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575.86791541547393</v>
          </cell>
          <cell r="AS86">
            <v>618.06751625711991</v>
          </cell>
          <cell r="AT86">
            <v>663.35950384844182</v>
          </cell>
          <cell r="AU86">
            <v>711.97048829045548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131.89903148460701</v>
          </cell>
          <cell r="AC87">
            <v>138.83851851851853</v>
          </cell>
          <cell r="AD87">
            <v>105.26193548387099</v>
          </cell>
          <cell r="AE87">
            <v>782.19234879247699</v>
          </cell>
          <cell r="AF87">
            <v>83.526300000000006</v>
          </cell>
          <cell r="AG87">
            <v>110.32574999999999</v>
          </cell>
          <cell r="AH87">
            <v>113.24499999999999</v>
          </cell>
          <cell r="AI87">
            <v>97.237650000000002</v>
          </cell>
          <cell r="AJ87">
            <v>637.69319999999993</v>
          </cell>
          <cell r="AK87">
            <v>601.93704703965511</v>
          </cell>
          <cell r="AL87">
            <v>661.00358464906731</v>
          </cell>
          <cell r="AM87">
            <v>741.38366402853512</v>
          </cell>
          <cell r="AN87">
            <v>788.63919741000507</v>
          </cell>
          <cell r="AO87">
            <v>850.0724777282627</v>
          </cell>
          <cell r="AP87">
            <v>913.99972609157123</v>
          </cell>
          <cell r="AQ87">
            <v>975.9162968046387</v>
          </cell>
          <cell r="AR87">
            <v>1047.0325734826799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4.5714285714285712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3.5714285714285712</v>
          </cell>
        </row>
        <row r="676">
          <cell r="G676" t="str">
            <v>Domestic inflation</v>
          </cell>
          <cell r="AE676">
            <v>6.7666666666666666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5.3059785271425604</v>
          </cell>
          <cell r="AJ679">
            <v>8.3455714285714286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4.4763071035902637</v>
          </cell>
        </row>
        <row r="683">
          <cell r="G683" t="str">
            <v>Transfers / GDP</v>
          </cell>
          <cell r="AE683">
            <v>5.0465975530382314</v>
          </cell>
          <cell r="AJ683">
            <v>3.5164140574567848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3.1496638911865129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21.233333333333331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 refreshError="1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669.16434867175531</v>
          </cell>
          <cell r="Q13">
            <v>846.93294779845314</v>
          </cell>
          <cell r="V13">
            <v>660.69593190985245</v>
          </cell>
          <cell r="AA13">
            <v>718.34194169505429</v>
          </cell>
          <cell r="AF13">
            <v>476.99331312707727</v>
          </cell>
          <cell r="AG13">
            <v>424.60363612202173</v>
          </cell>
        </row>
        <row r="14">
          <cell r="C14" t="str">
            <v xml:space="preserve">  Current account (excluding official transfers)</v>
          </cell>
          <cell r="L14">
            <v>404.80677178157521</v>
          </cell>
          <cell r="Q14">
            <v>415.37438259343139</v>
          </cell>
          <cell r="V14">
            <v>571.28192946721333</v>
          </cell>
          <cell r="AA14">
            <v>599.40497722551584</v>
          </cell>
          <cell r="AF14">
            <v>402.00055128553879</v>
          </cell>
          <cell r="AG14">
            <v>381.01200086716528</v>
          </cell>
        </row>
        <row r="15">
          <cell r="C15" t="str">
            <v xml:space="preserve">      Of which: Interest due</v>
          </cell>
          <cell r="L15">
            <v>81.095771781575195</v>
          </cell>
          <cell r="Q15">
            <v>62.275757593431308</v>
          </cell>
          <cell r="V15">
            <v>42.407929467213208</v>
          </cell>
          <cell r="AA15">
            <v>42.401954663532393</v>
          </cell>
          <cell r="AF15">
            <v>49.949414602860323</v>
          </cell>
          <cell r="AG15">
            <v>49.242115554270278</v>
          </cell>
        </row>
        <row r="16">
          <cell r="C16" t="str">
            <v xml:space="preserve">  Amortization</v>
          </cell>
          <cell r="L16">
            <v>268.43024618780498</v>
          </cell>
          <cell r="Q16">
            <v>83.555167480630828</v>
          </cell>
          <cell r="V16">
            <v>53.490594465686272</v>
          </cell>
          <cell r="AA16">
            <v>81.618053841538455</v>
          </cell>
          <cell r="AF16">
            <v>93.298053841538461</v>
          </cell>
          <cell r="AG16">
            <v>117.83628323781787</v>
          </cell>
        </row>
        <row r="17">
          <cell r="C17" t="str">
            <v xml:space="preserve"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91.277846627999992</v>
          </cell>
          <cell r="AF17">
            <v>-53.8</v>
          </cell>
          <cell r="AG17">
            <v>-73</v>
          </cell>
        </row>
        <row r="18">
          <cell r="C18" t="str">
            <v xml:space="preserve">  IMF repurchases and repayments</v>
          </cell>
          <cell r="L18" t="str">
            <v xml:space="preserve">-- </v>
          </cell>
          <cell r="Q18">
            <v>0</v>
          </cell>
          <cell r="V18">
            <v>0</v>
          </cell>
          <cell r="AA18">
            <v>0.94106400000000001</v>
          </cell>
          <cell r="AF18">
            <v>21.494707999999999</v>
          </cell>
          <cell r="AG18">
            <v>26.594567999999999</v>
          </cell>
        </row>
        <row r="19">
          <cell r="C19" t="str">
            <v xml:space="preserve"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-27.839215982961392</v>
          </cell>
        </row>
        <row r="21">
          <cell r="C21" t="str">
            <v>Disbursments: existing commitments</v>
          </cell>
          <cell r="L21">
            <v>353.18227544000001</v>
          </cell>
          <cell r="Q21">
            <v>333.27891565907203</v>
          </cell>
          <cell r="V21">
            <v>376.225167</v>
          </cell>
          <cell r="AA21">
            <v>311.33101099999999</v>
          </cell>
          <cell r="AF21">
            <v>82.265172000000035</v>
          </cell>
          <cell r="AG21">
            <v>28.182829576690501</v>
          </cell>
        </row>
        <row r="22">
          <cell r="C22" t="str">
            <v xml:space="preserve"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73.400000000000006</v>
          </cell>
          <cell r="AF22">
            <v>0</v>
          </cell>
          <cell r="AG22">
            <v>0</v>
          </cell>
        </row>
        <row r="23">
          <cell r="C23" t="str">
            <v xml:space="preserve">  Loans</v>
          </cell>
          <cell r="L23">
            <v>89.406925440000009</v>
          </cell>
          <cell r="Q23">
            <v>112.327915659072</v>
          </cell>
          <cell r="V23">
            <v>103.56816700000002</v>
          </cell>
          <cell r="AA23">
            <v>200.30201099999999</v>
          </cell>
          <cell r="AF23">
            <v>36.744072000000038</v>
          </cell>
          <cell r="AG23">
            <v>28.182829576690501</v>
          </cell>
        </row>
        <row r="24">
          <cell r="C24" t="str">
            <v xml:space="preserve">    Bilateral creditors</v>
          </cell>
          <cell r="L24">
            <v>2.8382145000000003</v>
          </cell>
          <cell r="Q24">
            <v>24.292898659071998</v>
          </cell>
          <cell r="V24">
            <v>29.003959999999999</v>
          </cell>
          <cell r="AA24">
            <v>140.11024600000002</v>
          </cell>
          <cell r="AF24">
            <v>6.7480720000000005</v>
          </cell>
          <cell r="AG24">
            <v>11.489829576690489</v>
          </cell>
        </row>
        <row r="25">
          <cell r="C25" t="str">
            <v xml:space="preserve">    Multilateral creditors </v>
          </cell>
          <cell r="L25">
            <v>86.568710940000003</v>
          </cell>
          <cell r="Q25">
            <v>88.035017000000011</v>
          </cell>
          <cell r="R25">
            <v>4.8051240000000011</v>
          </cell>
          <cell r="S25">
            <v>4.4105720000000046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51.342882000000003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 xml:space="preserve">       of which: EBRD</v>
          </cell>
          <cell r="L26">
            <v>1.5787109399999999</v>
          </cell>
          <cell r="Q26">
            <v>11.255017000000002</v>
          </cell>
          <cell r="V26">
            <v>10.354207000000001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 xml:space="preserve">       of which: World Bank</v>
          </cell>
          <cell r="L27">
            <v>84.990000000000009</v>
          </cell>
          <cell r="Q27">
            <v>76.78</v>
          </cell>
          <cell r="V27">
            <v>64.210000000000008</v>
          </cell>
          <cell r="AA27">
            <v>51.16</v>
          </cell>
          <cell r="AF27">
            <v>9.3960000000000079</v>
          </cell>
          <cell r="AG27">
            <v>12.802999999999997</v>
          </cell>
        </row>
        <row r="28">
          <cell r="C28" t="str">
            <v xml:space="preserve"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 xml:space="preserve">         of which: project</v>
          </cell>
          <cell r="L29">
            <v>9.6500000000000057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-9.7439999999999891</v>
          </cell>
          <cell r="AG29">
            <v>12.802999999999997</v>
          </cell>
        </row>
        <row r="30">
          <cell r="C30" t="str">
            <v xml:space="preserve">    Private creditors</v>
          </cell>
          <cell r="L30" t="str">
            <v xml:space="preserve"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-- </v>
          </cell>
        </row>
        <row r="31">
          <cell r="C31" t="str">
            <v xml:space="preserve">  IMF</v>
          </cell>
          <cell r="L31">
            <v>74.575350000000014</v>
          </cell>
          <cell r="Q31">
            <v>80.474999999999994</v>
          </cell>
          <cell r="V31">
            <v>76.257000000000005</v>
          </cell>
          <cell r="AA31">
            <v>37.629000000000005</v>
          </cell>
          <cell r="AF31">
            <v>45.521099999999997</v>
          </cell>
          <cell r="AG31">
            <v>0</v>
          </cell>
        </row>
        <row r="33">
          <cell r="C33" t="str">
            <v>Other capital, net 2/</v>
          </cell>
          <cell r="L33">
            <v>91.066470817357796</v>
          </cell>
          <cell r="Q33">
            <v>77.387845006780964</v>
          </cell>
          <cell r="R33">
            <v>14.668728996681672</v>
          </cell>
          <cell r="S33">
            <v>45.837707284666671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68.209674770681289</v>
          </cell>
          <cell r="Y33">
            <v>2.7742985992884499</v>
          </cell>
          <cell r="Z33">
            <v>91.859903808837998</v>
          </cell>
          <cell r="AA33">
            <v>222.3607765270543</v>
          </cell>
          <cell r="AF33">
            <v>146.74613212707726</v>
          </cell>
          <cell r="AG33">
            <v>91.244403496465026</v>
          </cell>
        </row>
        <row r="35">
          <cell r="C35" t="str">
            <v>Disbursments: expected new commitments</v>
          </cell>
          <cell r="L35" t="str">
            <v xml:space="preserve">... </v>
          </cell>
          <cell r="Q35">
            <v>0</v>
          </cell>
          <cell r="V35">
            <v>0</v>
          </cell>
          <cell r="AA35">
            <v>180.47677354000001</v>
          </cell>
          <cell r="AF35">
            <v>248.20169999999999</v>
          </cell>
          <cell r="AG35">
            <v>304.83047379830947</v>
          </cell>
        </row>
        <row r="36">
          <cell r="C36" t="str">
            <v xml:space="preserve">  Grants</v>
          </cell>
          <cell r="L36" t="str">
            <v xml:space="preserve">... </v>
          </cell>
          <cell r="Q36">
            <v>0</v>
          </cell>
          <cell r="V36">
            <v>0</v>
          </cell>
          <cell r="AA36">
            <v>137.30000000000001</v>
          </cell>
          <cell r="AF36">
            <v>182.18170000000001</v>
          </cell>
          <cell r="AG36">
            <v>134.45482369999996</v>
          </cell>
        </row>
        <row r="37">
          <cell r="C37" t="str">
            <v xml:space="preserve">  Loans</v>
          </cell>
          <cell r="L37" t="str">
            <v xml:space="preserve">... </v>
          </cell>
          <cell r="Q37">
            <v>0</v>
          </cell>
          <cell r="V37">
            <v>0</v>
          </cell>
          <cell r="AA37">
            <v>43.176773539999999</v>
          </cell>
          <cell r="AF37">
            <v>66.019999999999982</v>
          </cell>
          <cell r="AG37">
            <v>158.19124242330952</v>
          </cell>
        </row>
        <row r="38">
          <cell r="C38" t="str">
            <v xml:space="preserve">    Bilateral creditors</v>
          </cell>
          <cell r="L38" t="str">
            <v xml:space="preserve"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 xml:space="preserve">    Multilateral creditors</v>
          </cell>
          <cell r="L39" t="str">
            <v xml:space="preserve"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66.019999999999982</v>
          </cell>
          <cell r="AG39">
            <v>108.26300000000001</v>
          </cell>
        </row>
        <row r="40">
          <cell r="C40" t="str">
            <v xml:space="preserve">       of which: EBRD</v>
          </cell>
          <cell r="Q40">
            <v>0</v>
          </cell>
          <cell r="V40">
            <v>0</v>
          </cell>
          <cell r="AA40">
            <v>7.7000000000000037</v>
          </cell>
          <cell r="AF40">
            <v>16</v>
          </cell>
          <cell r="AG40">
            <v>46</v>
          </cell>
        </row>
        <row r="41">
          <cell r="C41" t="str">
            <v xml:space="preserve">       of which: World Bank</v>
          </cell>
          <cell r="L41" t="str">
            <v xml:space="preserve"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 xml:space="preserve">         of which: Adjustment lending</v>
          </cell>
          <cell r="L42" t="str">
            <v xml:space="preserve"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55.938000000000002</v>
          </cell>
        </row>
        <row r="43">
          <cell r="C43" t="str">
            <v xml:space="preserve"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5.3250000000000002</v>
          </cell>
        </row>
        <row r="44">
          <cell r="C44" t="str">
            <v xml:space="preserve">    Private creditors</v>
          </cell>
          <cell r="L44" t="str">
            <v xml:space="preserve"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 xml:space="preserve">-- </v>
          </cell>
        </row>
        <row r="45">
          <cell r="C45" t="str">
            <v xml:space="preserve">  IMF</v>
          </cell>
          <cell r="L45" t="str">
            <v xml:space="preserve"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444.24874625735782</v>
          </cell>
          <cell r="Q47">
            <v>410.66676066585296</v>
          </cell>
          <cell r="V47">
            <v>599.00260785398177</v>
          </cell>
          <cell r="AA47">
            <v>714.16856106705427</v>
          </cell>
          <cell r="AF47">
            <v>477.21300412707728</v>
          </cell>
          <cell r="AG47">
            <v>424.25770687146496</v>
          </cell>
        </row>
        <row r="49">
          <cell r="C49" t="str">
            <v xml:space="preserve">  Debt and arrears rescheduling</v>
          </cell>
          <cell r="L49">
            <v>224.91560241439748</v>
          </cell>
          <cell r="Q49">
            <v>390.26618713260012</v>
          </cell>
          <cell r="V49">
            <v>61.693324055870775</v>
          </cell>
          <cell r="AA49">
            <v>4.6201666279999998</v>
          </cell>
          <cell r="AF49">
            <v>50</v>
          </cell>
          <cell r="AG49" t="str">
            <v xml:space="preserve">-- </v>
          </cell>
        </row>
        <row r="50">
          <cell r="C50" t="str">
            <v xml:space="preserve">  Arrears write-off</v>
          </cell>
          <cell r="L50" t="str">
            <v xml:space="preserve">-- </v>
          </cell>
          <cell r="Q50">
            <v>46</v>
          </cell>
          <cell r="V50" t="str">
            <v xml:space="preserve">-- </v>
          </cell>
          <cell r="AA50" t="str">
            <v xml:space="preserve">-- </v>
          </cell>
          <cell r="AF50" t="str">
            <v xml:space="preserve">-- </v>
          </cell>
          <cell r="AG50" t="str">
            <v xml:space="preserve">-- </v>
          </cell>
        </row>
        <row r="52">
          <cell r="C52" t="str">
            <v>Financing gap</v>
          </cell>
          <cell r="L52">
            <v>0</v>
          </cell>
          <cell r="Q52">
            <v>5.6843418860808015E-14</v>
          </cell>
          <cell r="V52">
            <v>-9.9475983006414026E-14</v>
          </cell>
          <cell r="AA52">
            <v>-0.4467859999999817</v>
          </cell>
          <cell r="AF52">
            <v>-50.219691000000012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 refreshError="1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-447.17307161643248</v>
          </cell>
          <cell r="L10">
            <v>-404.80677178157521</v>
          </cell>
          <cell r="Q10">
            <v>-415.37438259343139</v>
          </cell>
          <cell r="V10">
            <v>-571.28192946721333</v>
          </cell>
          <cell r="AA10">
            <v>-599.40497722551584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-558.92400000000009</v>
          </cell>
          <cell r="AA11">
            <v>-685.44849256198347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47.179562820395603</v>
          </cell>
          <cell r="AN11">
            <v>0</v>
          </cell>
          <cell r="AO11">
            <v>47.179562820395603</v>
          </cell>
          <cell r="AQ11">
            <v>39.537899167456139</v>
          </cell>
          <cell r="AR11">
            <v>0</v>
          </cell>
          <cell r="AS11">
            <v>39.537899167456139</v>
          </cell>
          <cell r="AU11">
            <v>42.401954663532386</v>
          </cell>
          <cell r="AV11">
            <v>82.589653841538464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 xml:space="preserve"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416.95299999999997</v>
          </cell>
          <cell r="V12">
            <v>493.476</v>
          </cell>
          <cell r="AA12">
            <v>478.25150743801657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 xml:space="preserve">  Imports</v>
          </cell>
          <cell r="D13">
            <v>-905.3</v>
          </cell>
          <cell r="G13">
            <v>-745.7</v>
          </cell>
          <cell r="L13">
            <v>-700.05799999999999</v>
          </cell>
          <cell r="Q13">
            <v>-767.87200000000007</v>
          </cell>
          <cell r="V13">
            <v>-1052.4000000000001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47.179562820395603</v>
          </cell>
          <cell r="AN13">
            <v>0</v>
          </cell>
          <cell r="AO13">
            <v>47.179562820395603</v>
          </cell>
          <cell r="AQ13">
            <v>39.537899167456139</v>
          </cell>
          <cell r="AR13">
            <v>0</v>
          </cell>
          <cell r="AS13">
            <v>39.537899167456139</v>
          </cell>
          <cell r="AU13">
            <v>42.401954663532386</v>
          </cell>
          <cell r="AV13">
            <v>82.589653841538464</v>
          </cell>
          <cell r="AW13">
            <v>124.99160850507084</v>
          </cell>
          <cell r="BD13" t="str">
            <v>Armenia</v>
          </cell>
          <cell r="BE13">
            <v>9.3842111820785341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17.015000000000001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47.179562820395603</v>
          </cell>
          <cell r="AN14">
            <v>0</v>
          </cell>
          <cell r="AO14">
            <v>47.179562820395603</v>
          </cell>
          <cell r="AQ14">
            <v>39.537899167456139</v>
          </cell>
          <cell r="AR14">
            <v>0</v>
          </cell>
          <cell r="AS14">
            <v>39.537899167456139</v>
          </cell>
          <cell r="AU14">
            <v>42.401954663532386</v>
          </cell>
          <cell r="AV14">
            <v>82.589653841538464</v>
          </cell>
          <cell r="AW14">
            <v>124.99160850507084</v>
          </cell>
          <cell r="BD14" t="str">
            <v>Germany</v>
          </cell>
          <cell r="BE14">
            <v>6.3958265984001601</v>
          </cell>
        </row>
        <row r="15">
          <cell r="C15" t="str">
            <v xml:space="preserve"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93.936999999999998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47.179562820395603</v>
          </cell>
          <cell r="AN15">
            <v>0</v>
          </cell>
          <cell r="AO15">
            <v>47.179562820395603</v>
          </cell>
          <cell r="AQ15">
            <v>39.537899167456139</v>
          </cell>
          <cell r="AR15">
            <v>0</v>
          </cell>
          <cell r="AS15">
            <v>39.537899167456139</v>
          </cell>
          <cell r="AU15">
            <v>42.401954663532386</v>
          </cell>
          <cell r="AV15">
            <v>82.589653841538464</v>
          </cell>
          <cell r="AW15">
            <v>124.99160850507084</v>
          </cell>
          <cell r="BD15" t="str">
            <v>United States</v>
          </cell>
          <cell r="BE15">
            <v>5.5884473836419364</v>
          </cell>
        </row>
        <row r="16">
          <cell r="C16" t="str">
            <v xml:space="preserve">  Debits</v>
          </cell>
          <cell r="D16">
            <v>-89.8</v>
          </cell>
          <cell r="G16">
            <v>-149.50700000000001</v>
          </cell>
          <cell r="L16">
            <v>-104.78500000000001</v>
          </cell>
          <cell r="Q16">
            <v>-99.063499999999991</v>
          </cell>
          <cell r="V16">
            <v>-315.89999999999998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6.2804836280699998</v>
          </cell>
          <cell r="AN16">
            <v>0</v>
          </cell>
          <cell r="AO16">
            <v>6.2804836280699998</v>
          </cell>
          <cell r="AQ16">
            <v>7.7771259096749992</v>
          </cell>
          <cell r="AR16">
            <v>0</v>
          </cell>
          <cell r="AS16">
            <v>7.7771259096749992</v>
          </cell>
          <cell r="AU16">
            <v>9.1363042147919717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4.6212243519034741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-84.393771781575197</v>
          </cell>
          <cell r="Q17">
            <v>-59.32888259343131</v>
          </cell>
          <cell r="V17">
            <v>135.64207053278679</v>
          </cell>
          <cell r="AA17">
            <v>117.14351533646762</v>
          </cell>
          <cell r="AD17" t="str">
            <v xml:space="preserve"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32.045563803124999</v>
          </cell>
          <cell r="AJ17">
            <v>0</v>
          </cell>
          <cell r="AK17">
            <v>32.045563803124999</v>
          </cell>
          <cell r="AM17">
            <v>40.899079192325601</v>
          </cell>
          <cell r="AN17">
            <v>0</v>
          </cell>
          <cell r="AO17">
            <v>40.899079192325601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3.3561753920262589</v>
          </cell>
        </row>
        <row r="18">
          <cell r="C18" t="str">
            <v xml:space="preserve">  Credits</v>
          </cell>
          <cell r="D18">
            <v>0.4</v>
          </cell>
          <cell r="G18">
            <v>0.3</v>
          </cell>
          <cell r="L18">
            <v>1</v>
          </cell>
          <cell r="Q18">
            <v>4.9468750000000004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 xml:space="preserve">  Debits</v>
          </cell>
          <cell r="D19">
            <v>-20.100000000000001</v>
          </cell>
          <cell r="G19">
            <v>-34.966071616432401</v>
          </cell>
          <cell r="L19">
            <v>-85.393771781575197</v>
          </cell>
          <cell r="Q19">
            <v>-64.275757593431308</v>
          </cell>
          <cell r="V19">
            <v>-50.957929467213205</v>
          </cell>
          <cell r="AA19">
            <v>-76.156484663532396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131.19999999999999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305.60000000000002</v>
          </cell>
          <cell r="G23">
            <v>-19.333167783893579</v>
          </cell>
          <cell r="L23">
            <v>-94.292551517035733</v>
          </cell>
          <cell r="Q23">
            <v>90.600296560974527</v>
          </cell>
          <cell r="V23">
            <v>264.77757253431372</v>
          </cell>
          <cell r="AA23">
            <v>257.11073069846151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7.1981713246170758</v>
          </cell>
          <cell r="AJ23">
            <v>0</v>
          </cell>
          <cell r="AK23">
            <v>7.1981713246170758</v>
          </cell>
          <cell r="AM23">
            <v>9.2347790758080226</v>
          </cell>
          <cell r="AN23">
            <v>0</v>
          </cell>
          <cell r="AO23">
            <v>9.2347790758080226</v>
          </cell>
          <cell r="AQ23">
            <v>5.9781272933181944</v>
          </cell>
          <cell r="AR23">
            <v>0</v>
          </cell>
          <cell r="AS23">
            <v>5.9781272933181944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39.210730698461532</v>
          </cell>
        </row>
        <row r="25">
          <cell r="C25" t="str">
            <v xml:space="preserve">  Disbursements</v>
          </cell>
          <cell r="D25">
            <v>385.5</v>
          </cell>
          <cell r="G25">
            <v>94.07</v>
          </cell>
          <cell r="L25">
            <v>89.406925440000009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 xml:space="preserve">  Amortization due</v>
          </cell>
          <cell r="D26">
            <v>-3.8</v>
          </cell>
          <cell r="G26">
            <v>-117.80316778389357</v>
          </cell>
          <cell r="L26">
            <v>-268.43024618780498</v>
          </cell>
          <cell r="Q26">
            <v>-83.555167480630828</v>
          </cell>
          <cell r="V26">
            <v>-53.490594465686272</v>
          </cell>
          <cell r="AA26">
            <v>-81.618053841538455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4.4000000000000004</v>
          </cell>
          <cell r="L27">
            <v>84.730769230769226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-0.78101059967391251</v>
          </cell>
          <cell r="L29">
            <v>6.33570158658857</v>
          </cell>
          <cell r="Q29">
            <v>15.560296624247599</v>
          </cell>
          <cell r="V29">
            <v>8.0774408539817273</v>
          </cell>
          <cell r="AA29">
            <v>4.4607765270542927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-297.28724999999997</v>
          </cell>
          <cell r="L31">
            <v>-303.56362171202238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8.6511438154489113</v>
          </cell>
        </row>
        <row r="32">
          <cell r="BD32" t="str">
            <v>Germany</v>
          </cell>
          <cell r="BE32">
            <v>8.0564581849315129</v>
          </cell>
        </row>
        <row r="33">
          <cell r="C33" t="str">
            <v>Overall financing</v>
          </cell>
          <cell r="D33">
            <v>63.4</v>
          </cell>
          <cell r="G33">
            <v>297.28724999999997</v>
          </cell>
          <cell r="L33">
            <v>303.56362171202238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 xml:space="preserve">Increase in net international </v>
          </cell>
          <cell r="BD34" t="str">
            <v>United States</v>
          </cell>
          <cell r="BE34">
            <v>7.0230557260279891</v>
          </cell>
        </row>
        <row r="35">
          <cell r="C35" t="str">
            <v xml:space="preserve">  reserves (-) 2/</v>
          </cell>
          <cell r="D35">
            <v>-0.5</v>
          </cell>
          <cell r="G35">
            <v>-0.91274999999999551</v>
          </cell>
          <cell r="L35">
            <v>-40.724649999999968</v>
          </cell>
          <cell r="Q35">
            <v>79.174999999999983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344.28827171202232</v>
          </cell>
          <cell r="Q36">
            <v>89.562789408209255</v>
          </cell>
          <cell r="V36">
            <v>41.069916078917899</v>
          </cell>
          <cell r="AA36">
            <v>35.992320000000007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2.8704778716160249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54.427775474193339</v>
          </cell>
          <cell r="L39">
            <v>21.273167490399771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156.69999999999999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 xml:space="preserve"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47.179562820395603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 xml:space="preserve">  (in percent of exports of GNFS)</v>
          </cell>
          <cell r="G43">
            <v>0</v>
          </cell>
          <cell r="L43">
            <v>7.1981713246170749</v>
          </cell>
          <cell r="Q43">
            <v>9.2347790758080226</v>
          </cell>
          <cell r="V43">
            <v>5.9994024358279701</v>
          </cell>
          <cell r="AA43">
            <v>17.347235511383062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1357.4217272161641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 xml:space="preserve">  (in percent of GDP)</v>
          </cell>
          <cell r="G45">
            <v>122.18749057469181</v>
          </cell>
          <cell r="L45">
            <v>63.938662886737731</v>
          </cell>
          <cell r="Q45">
            <v>45.103290936163418</v>
          </cell>
          <cell r="V45">
            <v>43.355042482016749</v>
          </cell>
          <cell r="AA45">
            <v>47.862087591629631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 xml:space="preserve"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 xml:space="preserve">Multilateral </v>
          </cell>
          <cell r="D68" t="str">
            <v>--</v>
          </cell>
          <cell r="G68">
            <v>193.18917549999998</v>
          </cell>
          <cell r="L68">
            <v>364.46372573762483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520.25302571362477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760.91022209846165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85.960000000000008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 xml:space="preserve">                    IMF</v>
          </cell>
          <cell r="D70" t="str">
            <v>--</v>
          </cell>
          <cell r="G70">
            <v>40.487250000000003</v>
          </cell>
          <cell r="L70">
            <v>116.13041999999999</v>
          </cell>
          <cell r="Q70">
            <v>189.5436</v>
          </cell>
          <cell r="V70">
            <v>257.76420000000002</v>
          </cell>
          <cell r="AA70">
            <v>302.05840000000001</v>
          </cell>
        </row>
        <row r="71">
          <cell r="C71" t="str">
            <v xml:space="preserve"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78.976500000000001</v>
          </cell>
          <cell r="V71">
            <v>151.626</v>
          </cell>
          <cell r="AA71">
            <v>194.25</v>
          </cell>
        </row>
        <row r="72">
          <cell r="C72" t="str">
            <v xml:space="preserve"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31.590599999999998</v>
          </cell>
          <cell r="V72">
            <v>30.325200000000002</v>
          </cell>
          <cell r="AA72">
            <v>30.1084</v>
          </cell>
        </row>
        <row r="73">
          <cell r="C73" t="str">
            <v xml:space="preserve">                      STF</v>
          </cell>
          <cell r="D73" t="str">
            <v>--</v>
          </cell>
          <cell r="G73">
            <v>40.487250000000003</v>
          </cell>
          <cell r="L73">
            <v>82.950299999999999</v>
          </cell>
          <cell r="Q73">
            <v>78.976500000000001</v>
          </cell>
          <cell r="V73">
            <v>75.813000000000002</v>
          </cell>
          <cell r="AA73">
            <v>77.699999999999989</v>
          </cell>
        </row>
        <row r="74">
          <cell r="C74" t="str">
            <v xml:space="preserve">                    European Union</v>
          </cell>
          <cell r="D74">
            <v>88.5</v>
          </cell>
          <cell r="G74">
            <v>151.73192549999999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1.5787109399999999</v>
          </cell>
          <cell r="Q75">
            <v>12.833727939999999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810.69082873231741</v>
          </cell>
          <cell r="L76">
            <v>852.22409129249991</v>
          </cell>
          <cell r="Q76">
            <v>837.16870150253953</v>
          </cell>
          <cell r="V76">
            <v>852.26256670475254</v>
          </cell>
          <cell r="AA76">
            <v>864.18893560494712</v>
          </cell>
        </row>
        <row r="77">
          <cell r="C77" t="str">
            <v>BRO</v>
          </cell>
          <cell r="D77">
            <v>364.8</v>
          </cell>
          <cell r="G77">
            <v>655.86531158092737</v>
          </cell>
          <cell r="L77">
            <v>684.27676886382676</v>
          </cell>
          <cell r="Q77">
            <v>635.37281185990253</v>
          </cell>
          <cell r="V77">
            <v>639.18209164426128</v>
          </cell>
          <cell r="AA77">
            <v>619.46709164426136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175.35183600514989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 xml:space="preserve"> 2/</v>
          </cell>
          <cell r="G79">
            <v>440.33625389031249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374.58500000000009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16.323884210491279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154.82551715138999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45.370071368401547</v>
          </cell>
          <cell r="Q85">
            <v>47.944576202201667</v>
          </cell>
          <cell r="V85">
            <v>54.338000000000001</v>
          </cell>
          <cell r="AA85">
            <v>54.338000000000001</v>
          </cell>
        </row>
        <row r="86">
          <cell r="C86" t="str">
            <v>Austria</v>
          </cell>
          <cell r="D86">
            <v>79.099999999999994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90.020416666666677</v>
          </cell>
          <cell r="AA86">
            <v>90.020416666666677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43.513086956284482</v>
          </cell>
          <cell r="V87">
            <v>68.722058393824668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9.7200000000000006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GDP by Expenditur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36524.152470949077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68572.499999999985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144523.02942412024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33063.409424120218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63874.587846112998</v>
          </cell>
          <cell r="X16">
            <v>29715.885000000002</v>
          </cell>
          <cell r="Y16">
            <v>18199.755999999998</v>
          </cell>
          <cell r="Z16">
            <v>6924.8370000000004</v>
          </cell>
          <cell r="AA16">
            <v>6036.6489999999976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6401.5999999999995</v>
          </cell>
          <cell r="AG16">
            <v>6209.6</v>
          </cell>
          <cell r="AH16">
            <v>7407.8884980396069</v>
          </cell>
          <cell r="AI16">
            <v>20019.088498039608</v>
          </cell>
          <cell r="AJ16">
            <v>5504.5907334944986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72930.849070394761</v>
          </cell>
          <cell r="AR16">
            <v>6401.5999999999995</v>
          </cell>
          <cell r="AS16">
            <v>6209.6</v>
          </cell>
          <cell r="AT16">
            <v>7697.3000000000011</v>
          </cell>
          <cell r="AU16">
            <v>20308.5</v>
          </cell>
          <cell r="AV16">
            <v>9491.6999999999989</v>
          </cell>
          <cell r="AW16">
            <v>9032.1999999999989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7228.7999999999993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46155.799999999988</v>
          </cell>
          <cell r="BL16">
            <v>54738.5</v>
          </cell>
          <cell r="BM16">
            <v>93716.799999999988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21860.400000000001</v>
          </cell>
          <cell r="BU16">
            <v>27629.699999999997</v>
          </cell>
          <cell r="BV16">
            <v>102878.83076109411</v>
          </cell>
          <cell r="BW16">
            <v>94957.360474593981</v>
          </cell>
          <cell r="BX16">
            <v>96557.360474593981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32775.538561643829</v>
          </cell>
          <cell r="CF16">
            <v>88615.344999999972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 xml:space="preserve"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61292.900000000009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17851.261238291569</v>
          </cell>
          <cell r="T17">
            <v>60833.974646112998</v>
          </cell>
          <cell r="X17">
            <v>28150.485000000001</v>
          </cell>
          <cell r="Y17">
            <v>17388.112999999998</v>
          </cell>
          <cell r="Z17">
            <v>6584.0850000000009</v>
          </cell>
          <cell r="AA17">
            <v>5774.2839999999978</v>
          </cell>
          <cell r="AB17">
            <v>22251.801999999996</v>
          </cell>
          <cell r="AC17">
            <v>60951.399999999994</v>
          </cell>
          <cell r="AD17">
            <v>67790.399999999994</v>
          </cell>
          <cell r="AF17">
            <v>6229.9</v>
          </cell>
          <cell r="AG17">
            <v>5945.4000000000005</v>
          </cell>
          <cell r="AH17">
            <v>6748.9731045474928</v>
          </cell>
          <cell r="AI17">
            <v>18924.273104547494</v>
          </cell>
          <cell r="AJ17">
            <v>4827.2142353253121</v>
          </cell>
          <cell r="AK17">
            <v>4827.2142353253121</v>
          </cell>
          <cell r="AL17">
            <v>4827.2142353253121</v>
          </cell>
          <cell r="AM17">
            <v>14481.642705975937</v>
          </cell>
          <cell r="AN17">
            <v>33405.915810523431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5945.4000000000005</v>
          </cell>
          <cell r="AT17">
            <v>7120.3000000000011</v>
          </cell>
          <cell r="AU17">
            <v>19295.599999999999</v>
          </cell>
          <cell r="AV17">
            <v>8516.4</v>
          </cell>
          <cell r="AW17">
            <v>8173.9999999999991</v>
          </cell>
          <cell r="AX17">
            <v>8032.5000000000009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7869.2999999999993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7993.9000000000005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42897.599999999999</v>
          </cell>
          <cell r="BL17">
            <v>51324.4</v>
          </cell>
          <cell r="BM17">
            <v>86916.099999999991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20819.400000000001</v>
          </cell>
          <cell r="BU17">
            <v>26727.499999999996</v>
          </cell>
          <cell r="BV17">
            <v>93677.745576662943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23802.758167808221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82742.921249999999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 xml:space="preserve"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858.75650000000007</v>
          </cell>
          <cell r="Q18">
            <v>1548.1565000000001</v>
          </cell>
          <cell r="R18">
            <v>892.96207578018414</v>
          </cell>
          <cell r="S18">
            <v>599.49462421981616</v>
          </cell>
          <cell r="T18">
            <v>3040.6132000000002</v>
          </cell>
          <cell r="X18">
            <v>1565.4</v>
          </cell>
          <cell r="Y18">
            <v>811.64300000000014</v>
          </cell>
          <cell r="Z18">
            <v>340.75199999999967</v>
          </cell>
          <cell r="AA18">
            <v>262.3649999999999</v>
          </cell>
          <cell r="AB18">
            <v>748.55699999999968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658.91539349211416</v>
          </cell>
          <cell r="AI18">
            <v>1094.8153934921143</v>
          </cell>
          <cell r="AJ18">
            <v>677.37649816918702</v>
          </cell>
          <cell r="AK18">
            <v>625.27061369463422</v>
          </cell>
          <cell r="AL18">
            <v>573.16472922008131</v>
          </cell>
          <cell r="AM18">
            <v>1875.8118410839027</v>
          </cell>
          <cell r="AN18">
            <v>2970.6272345760171</v>
          </cell>
          <cell r="AO18">
            <v>1720.9520920116965</v>
          </cell>
          <cell r="AP18">
            <v>1746.1431474547815</v>
          </cell>
          <cell r="AQ18">
            <v>6437.7224740424954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858.20000000000027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581.40000000000009</v>
          </cell>
          <cell r="BI18">
            <v>1275.0999999999999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902.19999999999982</v>
          </cell>
          <cell r="BV18">
            <v>9201.0851844311692</v>
          </cell>
          <cell r="BW18">
            <v>5544.7604745939789</v>
          </cell>
          <cell r="BX18">
            <v>4544.7604745939789</v>
          </cell>
          <cell r="BY18">
            <v>4103.7999999999993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2171.9923458904009</v>
          </cell>
          <cell r="CF18">
            <v>5872.4237499999726</v>
          </cell>
          <cell r="CG18">
            <v>8044.4160958903731</v>
          </cell>
          <cell r="CH18">
            <v>5401.4885379836724</v>
          </cell>
          <cell r="CI18">
            <v>6228.3688258848752</v>
          </cell>
          <cell r="CJ18">
            <v>8077.7572403335789</v>
          </cell>
          <cell r="CK18">
            <v>9300.7720230546802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6274.9999999999991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584.11454196753834</v>
          </cell>
          <cell r="S19">
            <v>4753.030770032462</v>
          </cell>
          <cell r="T19">
            <v>9150.8953120000006</v>
          </cell>
          <cell r="X19">
            <v>3762.174</v>
          </cell>
          <cell r="Y19">
            <v>1037.7579999999998</v>
          </cell>
          <cell r="Z19">
            <v>870.07499999999982</v>
          </cell>
          <cell r="AA19">
            <v>441.30400000000009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286.10000000000002</v>
          </cell>
          <cell r="AH19">
            <v>1058.1045180178005</v>
          </cell>
          <cell r="AI19">
            <v>1707.0045180178006</v>
          </cell>
          <cell r="AJ19">
            <v>908.46753509216546</v>
          </cell>
          <cell r="AK19">
            <v>908.46753509216546</v>
          </cell>
          <cell r="AL19">
            <v>908.46753509216546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286.10000000000002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876.80000000000007</v>
          </cell>
          <cell r="AX19">
            <v>438.39999999999986</v>
          </cell>
          <cell r="AY19">
            <v>2861.5</v>
          </cell>
          <cell r="AZ19">
            <v>4222.2999999999993</v>
          </cell>
          <cell r="BA19">
            <v>720.7</v>
          </cell>
          <cell r="BB19">
            <v>800.30000000000041</v>
          </cell>
          <cell r="BC19">
            <v>722.8</v>
          </cell>
          <cell r="BD19">
            <v>2102.13</v>
          </cell>
          <cell r="BE19">
            <v>2243.8000000000002</v>
          </cell>
          <cell r="BF19">
            <v>1019.4</v>
          </cell>
          <cell r="BG19">
            <v>513.79999999999995</v>
          </cell>
          <cell r="BH19">
            <v>2336.8000000000002</v>
          </cell>
          <cell r="BI19">
            <v>2427.6</v>
          </cell>
          <cell r="BJ19">
            <v>3870</v>
          </cell>
          <cell r="BK19">
            <v>4671.3999999999996</v>
          </cell>
          <cell r="BL19">
            <v>6113.8</v>
          </cell>
          <cell r="BM19">
            <v>8893.6999999999989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7277.7000000000007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4184.0217123287694</v>
          </cell>
          <cell r="CF19">
            <v>11312.355000000007</v>
          </cell>
          <cell r="CG19">
            <v>15496.376712328776</v>
          </cell>
          <cell r="CH19">
            <v>17767.735738363321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523.44000000000005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57261.576331467048</v>
          </cell>
          <cell r="E22">
            <v>64187.086188488596</v>
          </cell>
          <cell r="F22">
            <v>65790.973321888072</v>
          </cell>
          <cell r="L22">
            <v>76792.194061123053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34951.505209648312</v>
          </cell>
          <cell r="R22">
            <v>21627.418830995572</v>
          </cell>
          <cell r="S22">
            <v>33899.890103422382</v>
          </cell>
          <cell r="T22">
            <v>90478.814144066273</v>
          </cell>
          <cell r="X22">
            <v>34782.50420897919</v>
          </cell>
          <cell r="Y22">
            <v>25392.354150952535</v>
          </cell>
          <cell r="Z22">
            <v>8778.4635550719013</v>
          </cell>
          <cell r="AA22">
            <v>11650.909743201375</v>
          </cell>
          <cell r="AB22">
            <v>55480.226298273279</v>
          </cell>
          <cell r="AC22">
            <v>118660.51735993173</v>
          </cell>
          <cell r="AD22">
            <v>115655.084658205</v>
          </cell>
          <cell r="AF22">
            <v>6885.4550297652859</v>
          </cell>
          <cell r="AG22">
            <v>6025.7156250000007</v>
          </cell>
          <cell r="AH22">
            <v>22874.506303480528</v>
          </cell>
          <cell r="AI22">
            <v>35785.676958245807</v>
          </cell>
          <cell r="AJ22">
            <v>20126.09887125489</v>
          </cell>
          <cell r="AK22">
            <v>19518.588350604958</v>
          </cell>
          <cell r="AL22">
            <v>19301.571900216481</v>
          </cell>
          <cell r="AM22">
            <v>58946.259122076335</v>
          </cell>
          <cell r="AN22">
            <v>94731.93608032215</v>
          </cell>
          <cell r="AO22">
            <v>54923.597711844581</v>
          </cell>
          <cell r="AP22">
            <v>65934.755355259258</v>
          </cell>
          <cell r="AQ22">
            <v>215590.28914742597</v>
          </cell>
          <cell r="AR22">
            <v>5359.8432486825604</v>
          </cell>
          <cell r="AS22">
            <v>5687.7076328333433</v>
          </cell>
          <cell r="AT22">
            <v>14215.012868561589</v>
          </cell>
          <cell r="AU22">
            <v>25262.56375007749</v>
          </cell>
          <cell r="AV22">
            <v>13694.664754723792</v>
          </cell>
          <cell r="AW22">
            <v>7551.6603121201588</v>
          </cell>
          <cell r="AX22">
            <v>27316.207152085408</v>
          </cell>
          <cell r="AY22">
            <v>48562.532218929366</v>
          </cell>
          <cell r="AZ22">
            <v>73825.095969006856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47250.021856576161</v>
          </cell>
          <cell r="BE22">
            <v>40389.718464363803</v>
          </cell>
          <cell r="BF22">
            <v>9712.4812866913871</v>
          </cell>
          <cell r="BG22">
            <v>16482.689724509972</v>
          </cell>
          <cell r="BH22">
            <v>29352.346825312026</v>
          </cell>
          <cell r="BI22">
            <v>64774.970724999999</v>
          </cell>
          <cell r="BJ22">
            <v>55547.517836513376</v>
          </cell>
          <cell r="BK22">
            <v>105164.68918936379</v>
          </cell>
          <cell r="BL22">
            <v>95937.236300877179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73865.428000000014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186316.67277995191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44870.250465838501</v>
          </cell>
          <cell r="CC22">
            <v>46477.040204968929</v>
          </cell>
          <cell r="CD22">
            <v>48998.709329192527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10844.067999999999</v>
          </cell>
          <cell r="Q23">
            <v>21280.968000000001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11518.728999999999</v>
          </cell>
          <cell r="Z23">
            <v>5783.0430000000006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70194.345000000016</v>
          </cell>
          <cell r="AF23">
            <v>5479.3610526315788</v>
          </cell>
          <cell r="AG23">
            <v>4617.9156250000005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38704.251065853168</v>
          </cell>
          <cell r="AN23">
            <v>68999.217617540504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5951.6929999999993</v>
          </cell>
          <cell r="AS23">
            <v>4834.326</v>
          </cell>
          <cell r="AT23">
            <v>7085.8339999999998</v>
          </cell>
          <cell r="AU23">
            <v>17871.853000000003</v>
          </cell>
          <cell r="AV23">
            <v>13815.648000000003</v>
          </cell>
          <cell r="AW23">
            <v>6826.4380000000001</v>
          </cell>
          <cell r="AX23">
            <v>15075.102000000001</v>
          </cell>
          <cell r="AY23">
            <v>35717.188000000002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33540.185124394258</v>
          </cell>
          <cell r="BE23">
            <v>26138.5</v>
          </cell>
          <cell r="BF23">
            <v>7506.7999999999993</v>
          </cell>
          <cell r="BG23">
            <v>12866.400000000001</v>
          </cell>
          <cell r="BH23">
            <v>18572.560000000001</v>
          </cell>
          <cell r="BI23">
            <v>48519.695724999998</v>
          </cell>
          <cell r="BJ23">
            <v>38945.759999999995</v>
          </cell>
          <cell r="BK23">
            <v>74658.195724999998</v>
          </cell>
          <cell r="BL23">
            <v>65084.259999999995</v>
          </cell>
          <cell r="BM23">
            <v>128247.236725</v>
          </cell>
          <cell r="BN23">
            <v>118673.30100000001</v>
          </cell>
          <cell r="BP23">
            <v>23914.327999999998</v>
          </cell>
          <cell r="BQ23">
            <v>23430.799999999999</v>
          </cell>
          <cell r="BR23">
            <v>32405.890000000003</v>
          </cell>
          <cell r="BS23">
            <v>56320.218000000001</v>
          </cell>
          <cell r="BT23">
            <v>34361.93</v>
          </cell>
          <cell r="BU23">
            <v>42149.557000000001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33339.353999999999</v>
          </cell>
          <cell r="CC23">
            <v>33662.326999999997</v>
          </cell>
          <cell r="CD23">
            <v>35844.272999999994</v>
          </cell>
          <cell r="CE23">
            <v>37947.245999999999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142943.23332935019</v>
          </cell>
          <cell r="CK23">
            <v>160287.26813326735</v>
          </cell>
        </row>
        <row r="24">
          <cell r="B24" t="str">
            <v xml:space="preserve"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4478.1679999999997</v>
          </cell>
          <cell r="Q24">
            <v>9621.1679999999997</v>
          </cell>
          <cell r="R24">
            <v>4682</v>
          </cell>
          <cell r="S24">
            <v>4970.5820000000003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6443.7000000000007</v>
          </cell>
          <cell r="AV24">
            <v>1737.3</v>
          </cell>
          <cell r="AW24">
            <v>1923.384</v>
          </cell>
          <cell r="AX24">
            <v>1911.7660000000001</v>
          </cell>
          <cell r="AY24">
            <v>5572.4500000000007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9184.7999999999993</v>
          </cell>
          <cell r="BQ24">
            <v>9184.7999999999993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31799.267236594409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34012.887693978919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45892.476761312893</v>
          </cell>
          <cell r="CJ24">
            <v>58669.045457540989</v>
          </cell>
          <cell r="CK24">
            <v>68058.232087016979</v>
          </cell>
        </row>
        <row r="25">
          <cell r="B25" t="str">
            <v xml:space="preserve"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8895.2000000000007</v>
          </cell>
          <cell r="O25">
            <v>848</v>
          </cell>
          <cell r="P25">
            <v>1375.8000000000002</v>
          </cell>
          <cell r="Q25">
            <v>2223.8000000000002</v>
          </cell>
          <cell r="R25">
            <v>1754</v>
          </cell>
          <cell r="S25">
            <v>4667.7593115029404</v>
          </cell>
          <cell r="T25">
            <v>8645.5593115029405</v>
          </cell>
          <cell r="X25">
            <v>2272.2339999999999</v>
          </cell>
          <cell r="Y25">
            <v>1725.7</v>
          </cell>
          <cell r="Z25">
            <v>855.75300000000016</v>
          </cell>
          <cell r="AA25">
            <v>586.35199999999986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880.02868072490037</v>
          </cell>
          <cell r="AI25">
            <v>1546.0286807249004</v>
          </cell>
          <cell r="AJ25">
            <v>938.24306765094957</v>
          </cell>
          <cell r="AK25">
            <v>938.24306765094957</v>
          </cell>
          <cell r="AL25">
            <v>938.24306765094957</v>
          </cell>
          <cell r="AM25">
            <v>2814.7292029528485</v>
          </cell>
          <cell r="AN25">
            <v>4360.7578836777484</v>
          </cell>
          <cell r="AO25">
            <v>2943.0066896599428</v>
          </cell>
          <cell r="AP25">
            <v>3368.7189725125409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749.91699999999992</v>
          </cell>
          <cell r="AX25">
            <v>846.70699999999999</v>
          </cell>
          <cell r="AY25">
            <v>2274.2240000000002</v>
          </cell>
          <cell r="AZ25">
            <v>3507.924</v>
          </cell>
          <cell r="BA25">
            <v>839.19999999999993</v>
          </cell>
          <cell r="BB25">
            <v>742.19999999999993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2162.8000000000002</v>
          </cell>
          <cell r="BI25">
            <v>5187</v>
          </cell>
          <cell r="BJ25">
            <v>4007.7</v>
          </cell>
          <cell r="BK25">
            <v>7509.7999999999993</v>
          </cell>
          <cell r="BL25">
            <v>6330.5</v>
          </cell>
          <cell r="BM25">
            <v>11017.723999999998</v>
          </cell>
          <cell r="BN25">
            <v>9838.4239999999991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2816.8789999999999</v>
          </cell>
          <cell r="CC25">
            <v>2939.3519999999999</v>
          </cell>
          <cell r="CD25">
            <v>3184.2979999999998</v>
          </cell>
          <cell r="CE25">
            <v>3306.7710000000002</v>
          </cell>
          <cell r="CF25">
            <v>8940.5290000000005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 xml:space="preserve"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4778.3370000000004</v>
          </cell>
          <cell r="Y26">
            <v>1916.7</v>
          </cell>
          <cell r="Z26">
            <v>600.06200000000013</v>
          </cell>
          <cell r="AA26">
            <v>538.28799999999967</v>
          </cell>
          <cell r="AB26">
            <v>1676.0630000000001</v>
          </cell>
          <cell r="AC26">
            <v>9872.2000000000007</v>
          </cell>
          <cell r="AD26">
            <v>8371.1</v>
          </cell>
          <cell r="AF26">
            <v>455.5</v>
          </cell>
          <cell r="AG26">
            <v>534.70000000000005</v>
          </cell>
          <cell r="AH26">
            <v>781.80908303133879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5223.3102514314869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1035.2080000000001</v>
          </cell>
          <cell r="AX26">
            <v>1014.0740000000001</v>
          </cell>
          <cell r="AY26">
            <v>3218.1819999999998</v>
          </cell>
          <cell r="AZ26">
            <v>6775.3819999999996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5536.9000000000005</v>
          </cell>
          <cell r="BQ26">
            <v>5536.9</v>
          </cell>
          <cell r="BR26">
            <v>4233.8999999999996</v>
          </cell>
          <cell r="BS26">
            <v>9770.7999999999993</v>
          </cell>
          <cell r="BT26">
            <v>4509.1000000000004</v>
          </cell>
          <cell r="BU26">
            <v>4534.3999999999996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19497.599999999999</v>
          </cell>
          <cell r="CA26">
            <v>20940.004000000001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24471.436385638641</v>
          </cell>
          <cell r="CI26">
            <v>26983.97858861016</v>
          </cell>
          <cell r="CJ26">
            <v>29892.461581806878</v>
          </cell>
          <cell r="CK26">
            <v>33231.497730747556</v>
          </cell>
        </row>
        <row r="27">
          <cell r="B27" t="str">
            <v xml:space="preserve"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4334.9538203190596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9662.0999999999985</v>
          </cell>
          <cell r="AC27">
            <v>16413.400000000001</v>
          </cell>
          <cell r="AD27">
            <v>20861.599999999999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4739.9027520522932</v>
          </cell>
          <cell r="AL27">
            <v>5006.2196349971491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17165.390720053081</v>
          </cell>
          <cell r="AQ27">
            <v>58810.130545732012</v>
          </cell>
          <cell r="AR27">
            <v>0</v>
          </cell>
          <cell r="AS27">
            <v>63.503999999999998</v>
          </cell>
          <cell r="AT27">
            <v>43.275999999999996</v>
          </cell>
          <cell r="AU27">
            <v>106.78</v>
          </cell>
          <cell r="AV27">
            <v>6974.4380000000001</v>
          </cell>
          <cell r="AW27">
            <v>704.25799999999992</v>
          </cell>
          <cell r="AX27">
            <v>8524.6939999999995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4687.0999999999995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10105.700000000001</v>
          </cell>
          <cell r="BI27">
            <v>21596.799999999999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16731.057000000001</v>
          </cell>
          <cell r="BV27">
            <v>35512.53361647101</v>
          </cell>
          <cell r="BW27">
            <v>33810.54</v>
          </cell>
          <cell r="BX27">
            <v>32911.925000000003</v>
          </cell>
          <cell r="BY27">
            <v>42538.857000000004</v>
          </cell>
          <cell r="BZ27">
            <v>28020.799999999999</v>
          </cell>
          <cell r="CA27">
            <v>34028.043820624065</v>
          </cell>
          <cell r="CB27">
            <v>8121.3166666666657</v>
          </cell>
          <cell r="CC27">
            <v>8888.8166666666657</v>
          </cell>
          <cell r="CD27">
            <v>9656.3166666666657</v>
          </cell>
          <cell r="CE27">
            <v>11958.816666666666</v>
          </cell>
          <cell r="CF27">
            <v>26666.449999999993</v>
          </cell>
          <cell r="CG27">
            <v>38625.266666666663</v>
          </cell>
          <cell r="CH27">
            <v>24700</v>
          </cell>
          <cell r="CI27">
            <v>17200</v>
          </cell>
          <cell r="CJ27">
            <v>482.58749999999998</v>
          </cell>
          <cell r="CK27">
            <v>482.58749999999998</v>
          </cell>
        </row>
        <row r="28">
          <cell r="B28" t="str">
            <v xml:space="preserve">    Petroleum</v>
          </cell>
          <cell r="D28">
            <v>1279.9000000000001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9114.7999999999993</v>
          </cell>
          <cell r="AC28">
            <v>15866.1</v>
          </cell>
          <cell r="AD28">
            <v>9814.2999999999993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6217.5947858772706</v>
          </cell>
          <cell r="AN28">
            <v>11428.376074136708</v>
          </cell>
          <cell r="AO28">
            <v>6062.4328377914653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6907.0240000000003</v>
          </cell>
          <cell r="AW28">
            <v>0</v>
          </cell>
          <cell r="AX28">
            <v>5183.1390000000001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16516.400000000001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9175.7999999999993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27747.599999999999</v>
          </cell>
          <cell r="BZ28">
            <v>9985.7999999999993</v>
          </cell>
          <cell r="CA28">
            <v>17474.623545112125</v>
          </cell>
          <cell r="CB28">
            <v>5845.8333333333303</v>
          </cell>
          <cell r="CC28">
            <v>6099.9999999999964</v>
          </cell>
          <cell r="CD28">
            <v>6354.1666666666633</v>
          </cell>
          <cell r="CE28">
            <v>7116.6666666666633</v>
          </cell>
          <cell r="CF28">
            <v>18299.999999999989</v>
          </cell>
          <cell r="CG28">
            <v>25416.666666666653</v>
          </cell>
          <cell r="CH28">
            <v>18628.238000000001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 xml:space="preserve"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547.29999999999927</v>
          </cell>
          <cell r="AC29">
            <v>547.30000000000109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6314.4828639325087</v>
          </cell>
          <cell r="AI29">
            <v>6314.4828639325087</v>
          </cell>
          <cell r="AJ29">
            <v>3071.5483440764706</v>
          </cell>
          <cell r="AK29">
            <v>2667.3711567598698</v>
          </cell>
          <cell r="AL29">
            <v>2933.6880397047257</v>
          </cell>
          <cell r="AM29">
            <v>8672.6075405410666</v>
          </cell>
          <cell r="AN29">
            <v>14987.090404473576</v>
          </cell>
          <cell r="AO29">
            <v>9166.8405092771754</v>
          </cell>
          <cell r="AP29">
            <v>7122.1775885410534</v>
          </cell>
          <cell r="AQ29">
            <v>31276.108502291812</v>
          </cell>
          <cell r="AR29">
            <v>0</v>
          </cell>
          <cell r="AS29">
            <v>63.503999999999998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704.25799999999992</v>
          </cell>
          <cell r="AX29">
            <v>3341.5549999999994</v>
          </cell>
          <cell r="AY29">
            <v>4113.2270000000026</v>
          </cell>
          <cell r="AZ29">
            <v>4220.0070000000014</v>
          </cell>
          <cell r="BA29">
            <v>2.8000000000001819</v>
          </cell>
          <cell r="BB29">
            <v>761.39999999999964</v>
          </cell>
          <cell r="BC29">
            <v>383.4</v>
          </cell>
          <cell r="BD29">
            <v>6339.2000000000007</v>
          </cell>
          <cell r="BE29">
            <v>1147.6000000000004</v>
          </cell>
          <cell r="BF29">
            <v>191.9</v>
          </cell>
          <cell r="BG29">
            <v>99.800000000000182</v>
          </cell>
          <cell r="BH29">
            <v>7812.6</v>
          </cell>
          <cell r="BI29">
            <v>12696.8</v>
          </cell>
          <cell r="BJ29">
            <v>8104.2999999999993</v>
          </cell>
          <cell r="BK29">
            <v>13844.4</v>
          </cell>
          <cell r="BL29">
            <v>9251.8999999999978</v>
          </cell>
          <cell r="BM29">
            <v>18064.406999999999</v>
          </cell>
          <cell r="BN29">
            <v>13471.906999999999</v>
          </cell>
          <cell r="BP29">
            <v>172</v>
          </cell>
          <cell r="BQ29">
            <v>0.3</v>
          </cell>
          <cell r="BR29">
            <v>367.29999999999927</v>
          </cell>
          <cell r="BS29">
            <v>539.29999999999927</v>
          </cell>
          <cell r="BT29">
            <v>6696.6999999999989</v>
          </cell>
          <cell r="BU29">
            <v>7555.2570000000014</v>
          </cell>
          <cell r="BV29">
            <v>18897.495616471009</v>
          </cell>
          <cell r="BW29">
            <v>18852.84</v>
          </cell>
          <cell r="BX29">
            <v>19839.025000000001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4842.1500000000024</v>
          </cell>
          <cell r="CF29">
            <v>8366.4500000000044</v>
          </cell>
          <cell r="CG29">
            <v>13208.600000000009</v>
          </cell>
          <cell r="CH29">
            <v>6071.7619999999988</v>
          </cell>
          <cell r="CI29">
            <v>3895.4179999999978</v>
          </cell>
          <cell r="CJ29">
            <v>482.58749999999998</v>
          </cell>
          <cell r="CK29">
            <v>482.58749999999998</v>
          </cell>
        </row>
        <row r="30">
          <cell r="B30" t="str">
            <v xml:space="preserve"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3317.6919999999991</v>
          </cell>
          <cell r="T30">
            <v>8380.6919999999991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762.42600000000039</v>
          </cell>
          <cell r="AB30">
            <v>5513.8289999999997</v>
          </cell>
          <cell r="AC30">
            <v>10254.200000000001</v>
          </cell>
          <cell r="AD30">
            <v>11262.919</v>
          </cell>
          <cell r="AF30">
            <v>1941.4610526315789</v>
          </cell>
          <cell r="AG30">
            <v>1503.515625</v>
          </cell>
          <cell r="AH30">
            <v>4309.818181818182</v>
          </cell>
          <cell r="AI30">
            <v>7754.7948594497611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16834.794859449761</v>
          </cell>
          <cell r="AO30">
            <v>7100</v>
          </cell>
          <cell r="AP30">
            <v>7100</v>
          </cell>
          <cell r="AQ30">
            <v>31034.794859449761</v>
          </cell>
          <cell r="AR30">
            <v>1509.6</v>
          </cell>
          <cell r="AS30">
            <v>1157.4000000000001</v>
          </cell>
          <cell r="AT30">
            <v>3437.1</v>
          </cell>
          <cell r="AU30">
            <v>6104.1</v>
          </cell>
          <cell r="AV30">
            <v>3018.2</v>
          </cell>
          <cell r="AW30">
            <v>2344.1999999999998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6366.1851243942629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7328.2957250000009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5346.0279999999993</v>
          </cell>
          <cell r="BQ30">
            <v>5034.2</v>
          </cell>
          <cell r="BR30">
            <v>5342.1900000000005</v>
          </cell>
          <cell r="BS30">
            <v>10688.218000000001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21030.799999999999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20257.121360000001</v>
          </cell>
          <cell r="CI30">
            <v>20840.811180000001</v>
          </cell>
          <cell r="CJ30">
            <v>21703.079999999998</v>
          </cell>
          <cell r="CK30">
            <v>22870.116000000002</v>
          </cell>
        </row>
        <row r="31">
          <cell r="B31" t="str">
            <v xml:space="preserve"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813.34999999999991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323.35000000000002</v>
          </cell>
          <cell r="AK31">
            <v>323.35000000000002</v>
          </cell>
          <cell r="AL31">
            <v>323.35000000000002</v>
          </cell>
          <cell r="AM31">
            <v>970.05000000000007</v>
          </cell>
          <cell r="AN31">
            <v>970.05000000000007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50.400000000000091</v>
          </cell>
          <cell r="BS31">
            <v>73.400000000000091</v>
          </cell>
          <cell r="BT31">
            <v>0</v>
          </cell>
          <cell r="BU31">
            <v>307.59999999999991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343.72500000000002</v>
          </cell>
          <cell r="CG31">
            <v>458.3</v>
          </cell>
          <cell r="CH31">
            <v>490.54874679139721</v>
          </cell>
          <cell r="CI31">
            <v>542.07531184818822</v>
          </cell>
          <cell r="CJ31">
            <v>602.60025847581892</v>
          </cell>
          <cell r="CK31">
            <v>669.91167881185322</v>
          </cell>
        </row>
        <row r="32">
          <cell r="B32" t="str">
            <v xml:space="preserve"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4135.9999999999927</v>
          </cell>
          <cell r="X32">
            <v>801.17299999999886</v>
          </cell>
          <cell r="Y32">
            <v>793.83899999999994</v>
          </cell>
          <cell r="Z32">
            <v>286.14900000000068</v>
          </cell>
          <cell r="AA32">
            <v>732.40800000000081</v>
          </cell>
          <cell r="AB32">
            <v>1687.9139999999923</v>
          </cell>
          <cell r="AC32">
            <v>3034.2999999999929</v>
          </cell>
          <cell r="AD32">
            <v>3282.9260000000131</v>
          </cell>
          <cell r="AF32">
            <v>112.89999999999986</v>
          </cell>
          <cell r="AG32">
            <v>183.10000000000059</v>
          </cell>
          <cell r="AH32">
            <v>533.37977628938825</v>
          </cell>
          <cell r="AI32">
            <v>829.37977628938461</v>
          </cell>
          <cell r="AJ32">
            <v>331.93278936060813</v>
          </cell>
          <cell r="AK32">
            <v>331.93278936060722</v>
          </cell>
          <cell r="AL32">
            <v>331.93278936060813</v>
          </cell>
          <cell r="AM32">
            <v>995.79836808183893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6401.0573409833614</v>
          </cell>
          <cell r="AR32">
            <v>112.89299999999935</v>
          </cell>
          <cell r="AS32">
            <v>119.52200000000016</v>
          </cell>
          <cell r="AT32">
            <v>193.95800000000099</v>
          </cell>
          <cell r="AU32">
            <v>426.3730000000005</v>
          </cell>
          <cell r="AV32">
            <v>239.21000000000367</v>
          </cell>
          <cell r="AW32">
            <v>69.471000000000913</v>
          </cell>
          <cell r="AX32">
            <v>17.361000000000786</v>
          </cell>
          <cell r="AY32">
            <v>326.04199999999946</v>
          </cell>
          <cell r="AZ32">
            <v>752.41500000000451</v>
          </cell>
          <cell r="BA32">
            <v>218.20000000000073</v>
          </cell>
          <cell r="BB32">
            <v>57.200000000000728</v>
          </cell>
          <cell r="BC32">
            <v>623.10000000000025</v>
          </cell>
          <cell r="BD32">
            <v>1387.1499999999926</v>
          </cell>
          <cell r="BE32">
            <v>898.50000000000034</v>
          </cell>
          <cell r="BF32">
            <v>350.09999999999945</v>
          </cell>
          <cell r="BG32">
            <v>402.50000000000091</v>
          </cell>
          <cell r="BH32">
            <v>2111.0000000000005</v>
          </cell>
          <cell r="BI32">
            <v>1875.7999999999947</v>
          </cell>
          <cell r="BJ32">
            <v>2863.5999999999949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4514.5150000000094</v>
          </cell>
          <cell r="BP32">
            <v>2051.1999999999989</v>
          </cell>
          <cell r="BQ32">
            <v>2051.2000000000007</v>
          </cell>
          <cell r="BR32">
            <v>769.80000000000609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6926.1000000000186</v>
          </cell>
          <cell r="BX32">
            <v>6857.8062499999996</v>
          </cell>
          <cell r="BY32">
            <v>5156.5599999999104</v>
          </cell>
          <cell r="BZ32">
            <v>6207.8062500000142</v>
          </cell>
          <cell r="CA32">
            <v>6395.1982197326524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4168.5000000000018</v>
          </cell>
          <cell r="CG32">
            <v>5954.9999999999882</v>
          </cell>
          <cell r="CH32">
            <v>10180.89350756999</v>
          </cell>
          <cell r="CI32">
            <v>14440.658158228758</v>
          </cell>
          <cell r="CJ32">
            <v>15919.401985419719</v>
          </cell>
          <cell r="CK32">
            <v>17550.049205914733</v>
          </cell>
        </row>
        <row r="33">
          <cell r="B33" t="str">
            <v xml:space="preserve">  Other current expenditure</v>
          </cell>
          <cell r="AD33">
            <v>4910.6260000000129</v>
          </cell>
          <cell r="AF33">
            <v>112.89999999999986</v>
          </cell>
          <cell r="AG33">
            <v>183.10000000000059</v>
          </cell>
          <cell r="AH33">
            <v>533.37977628938825</v>
          </cell>
          <cell r="AI33">
            <v>829.37977628938461</v>
          </cell>
          <cell r="AJ33">
            <v>655.28278936060815</v>
          </cell>
          <cell r="AK33">
            <v>655.28278936060724</v>
          </cell>
          <cell r="AL33">
            <v>655.28278936060815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8341.1573409833618</v>
          </cell>
          <cell r="AR33">
            <v>112.89299999999935</v>
          </cell>
          <cell r="AS33">
            <v>119.52200000000016</v>
          </cell>
          <cell r="AT33">
            <v>193.95800000000099</v>
          </cell>
          <cell r="AU33">
            <v>426.3730000000005</v>
          </cell>
          <cell r="AV33">
            <v>239.21000000000367</v>
          </cell>
          <cell r="AW33">
            <v>69.471000000000913</v>
          </cell>
          <cell r="AX33">
            <v>17.361000000000786</v>
          </cell>
          <cell r="AY33">
            <v>326.04199999999946</v>
          </cell>
          <cell r="AZ33">
            <v>752.41500000000451</v>
          </cell>
          <cell r="BA33">
            <v>218.20000000000073</v>
          </cell>
          <cell r="BB33">
            <v>57.200000000000728</v>
          </cell>
          <cell r="BC33">
            <v>623.20000000000027</v>
          </cell>
          <cell r="BD33">
            <v>2257.1999999999925</v>
          </cell>
          <cell r="BE33">
            <v>898.60000000000036</v>
          </cell>
          <cell r="BF33">
            <v>350.09999999999945</v>
          </cell>
          <cell r="BG33">
            <v>402.50000000000091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4514.3999999999942</v>
          </cell>
          <cell r="BL33">
            <v>3816.8999999999978</v>
          </cell>
          <cell r="BM33">
            <v>5266.8149999999914</v>
          </cell>
          <cell r="BN33">
            <v>4569.3150000000096</v>
          </cell>
          <cell r="BP33">
            <v>2074.1999999999989</v>
          </cell>
          <cell r="BQ33">
            <v>2074.2000000000007</v>
          </cell>
          <cell r="BR33">
            <v>820.20000000000618</v>
          </cell>
          <cell r="BS33">
            <v>2894.4000000000051</v>
          </cell>
          <cell r="BT33">
            <v>1012.8000000000029</v>
          </cell>
          <cell r="BU33">
            <v>1645.6999999999971</v>
          </cell>
          <cell r="BV33">
            <v>9606.458388627776</v>
          </cell>
          <cell r="BW33">
            <v>7906.2000000000189</v>
          </cell>
          <cell r="BX33">
            <v>7837.90625</v>
          </cell>
          <cell r="BY33">
            <v>5537.5599999999104</v>
          </cell>
          <cell r="BZ33">
            <v>8587.9062500000146</v>
          </cell>
          <cell r="CA33">
            <v>6775.2982197326528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27492.973321888068</v>
          </cell>
          <cell r="L34">
            <v>31202.194061123049</v>
          </cell>
          <cell r="N34">
            <v>37025.820000000007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9372.4188309955716</v>
          </cell>
          <cell r="S34">
            <v>11913.743189904331</v>
          </cell>
          <cell r="T34">
            <v>34956.699230548227</v>
          </cell>
          <cell r="X34">
            <v>13428.360208979189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49239.817359931738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2676.8164294247708</v>
          </cell>
          <cell r="AI34">
            <v>5490.7104065584772</v>
          </cell>
          <cell r="AJ34">
            <v>7080.6693520743884</v>
          </cell>
          <cell r="AK34">
            <v>6747.3360187410563</v>
          </cell>
          <cell r="AL34">
            <v>6414.0026854077232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67908.040766819962</v>
          </cell>
          <cell r="AR34">
            <v>-591.8497513174384</v>
          </cell>
          <cell r="AS34">
            <v>853.38163283334347</v>
          </cell>
          <cell r="AT34">
            <v>7129.1788685615884</v>
          </cell>
          <cell r="AU34">
            <v>7390.7107500774891</v>
          </cell>
          <cell r="AV34">
            <v>-120.98324527621071</v>
          </cell>
          <cell r="AW34">
            <v>725.22231212015822</v>
          </cell>
          <cell r="AX34">
            <v>12241.105152085405</v>
          </cell>
          <cell r="AY34">
            <v>12845.344218929362</v>
          </cell>
          <cell r="AZ34">
            <v>20236.054969006851</v>
          </cell>
          <cell r="BA34">
            <v>7550.3232109921382</v>
          </cell>
          <cell r="BB34">
            <v>2714.9161926880138</v>
          </cell>
          <cell r="BC34">
            <v>3985.97906068365</v>
          </cell>
          <cell r="BD34">
            <v>13709.836732181901</v>
          </cell>
          <cell r="BE34">
            <v>14251.218464363803</v>
          </cell>
          <cell r="BF34">
            <v>2205.6812866913879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51089.031269884043</v>
          </cell>
          <cell r="BP34">
            <v>5361.8000000000011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64562.187030000001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37500.045999999973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35639.407341494742</v>
          </cell>
          <cell r="CK34">
            <v>37205.403365573133</v>
          </cell>
        </row>
        <row r="35">
          <cell r="B35" t="str">
            <v xml:space="preserve"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18682.209230769229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5672.4307692307684</v>
          </cell>
          <cell r="T35">
            <v>23477.046153846153</v>
          </cell>
          <cell r="X35">
            <v>7075.2123076923071</v>
          </cell>
          <cell r="Y35">
            <v>4277.7892307692318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2321.3627652761161</v>
          </cell>
          <cell r="AI35">
            <v>4802.8877652761157</v>
          </cell>
          <cell r="AJ35">
            <v>4604.0596337968491</v>
          </cell>
          <cell r="AK35">
            <v>4270.7263004635161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5183.5249999999996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7825.2500000000009</v>
          </cell>
          <cell r="BK35">
            <v>14629.375</v>
          </cell>
          <cell r="BL35">
            <v>15145.75</v>
          </cell>
          <cell r="BM35">
            <v>30451.025000000001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6351.5000000000009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6319.8928571428578</v>
          </cell>
          <cell r="CC35">
            <v>6232.3928571428578</v>
          </cell>
          <cell r="CD35">
            <v>6023.5892857142862</v>
          </cell>
          <cell r="CE35">
            <v>5586.0892857142862</v>
          </cell>
          <cell r="CF35">
            <v>18575.875</v>
          </cell>
          <cell r="CG35">
            <v>24161.96428571429</v>
          </cell>
          <cell r="CH35">
            <v>30759.160022099131</v>
          </cell>
          <cell r="CI35">
            <v>34128.657632431139</v>
          </cell>
          <cell r="CJ35">
            <v>35639.407341494742</v>
          </cell>
          <cell r="CK35">
            <v>37204.403365573133</v>
          </cell>
        </row>
        <row r="36">
          <cell r="B36" t="str">
            <v xml:space="preserve"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 xml:space="preserve"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-1036.0999999999999</v>
          </cell>
          <cell r="BX37">
            <v>-1036.0999999999999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 xml:space="preserve">  Other</v>
          </cell>
          <cell r="D38">
            <v>7888.1196153846113</v>
          </cell>
          <cell r="E38">
            <v>10442.713846153849</v>
          </cell>
          <cell r="F38">
            <v>7750.5230769230757</v>
          </cell>
          <cell r="L38">
            <v>12428.790769230771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1052.4615384615381</v>
          </cell>
          <cell r="S38">
            <v>5649.268461317457</v>
          </cell>
          <cell r="T38">
            <v>11479.653076702074</v>
          </cell>
          <cell r="X38">
            <v>4340.2586923076924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5196.8690769230743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724.12866414865493</v>
          </cell>
          <cell r="AJ38">
            <v>2476.6097182775393</v>
          </cell>
          <cell r="AK38">
            <v>2476.6097182775402</v>
          </cell>
          <cell r="AL38">
            <v>2476.6097182775397</v>
          </cell>
          <cell r="AM38">
            <v>7429.8291548326197</v>
          </cell>
          <cell r="AN38">
            <v>8153.9578189812773</v>
          </cell>
          <cell r="AO38">
            <v>7593.1724826393183</v>
          </cell>
          <cell r="AP38">
            <v>9400.0695720797103</v>
          </cell>
          <cell r="AQ38">
            <v>25147.199873700301</v>
          </cell>
          <cell r="AR38">
            <v>100</v>
          </cell>
          <cell r="AS38">
            <v>268.57500000000005</v>
          </cell>
          <cell r="AT38">
            <v>333.69999999999982</v>
          </cell>
          <cell r="AU38">
            <v>702.27499999999964</v>
          </cell>
          <cell r="AV38">
            <v>152.40000000000009</v>
          </cell>
          <cell r="AW38">
            <v>621.34999999999991</v>
          </cell>
          <cell r="AX38">
            <v>1311.8249999999989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6173.6399999999994</v>
          </cell>
          <cell r="BE38">
            <v>5987.7000000000007</v>
          </cell>
          <cell r="BF38">
            <v>2522.7000000000007</v>
          </cell>
          <cell r="BG38">
            <v>3452.5499999999993</v>
          </cell>
          <cell r="BH38">
            <v>8202.6999999999989</v>
          </cell>
          <cell r="BI38">
            <v>9446.4000000000015</v>
          </cell>
          <cell r="BJ38">
            <v>14177.95</v>
          </cell>
          <cell r="BK38">
            <v>15434.100000000002</v>
          </cell>
          <cell r="BL38">
            <v>20165.650000000001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4311.0249999999996</v>
          </cell>
          <cell r="BS38">
            <v>8550.6750000000011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24251.387030000002</v>
          </cell>
          <cell r="CB38">
            <v>5211.0036086956434</v>
          </cell>
          <cell r="CC38">
            <v>6582.3203478260757</v>
          </cell>
          <cell r="CD38">
            <v>7130.8470434782503</v>
          </cell>
          <cell r="CE38">
            <v>8502.1637826086826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43371.342367568919</v>
          </cell>
          <cell r="CJ38">
            <v>0</v>
          </cell>
          <cell r="CK38">
            <v>0</v>
          </cell>
        </row>
        <row r="39">
          <cell r="B39" t="str">
            <v xml:space="preserve">  Off-budget operations and statistical discrepancy 1/</v>
          </cell>
          <cell r="D39">
            <v>-571.42366853295357</v>
          </cell>
          <cell r="E39">
            <v>1379.3861884885964</v>
          </cell>
          <cell r="F39">
            <v>448.97332188806922</v>
          </cell>
          <cell r="L39">
            <v>91.194061123049323</v>
          </cell>
          <cell r="N39">
            <v>1.0913936421275139E-11</v>
          </cell>
          <cell r="O39">
            <v>705.01916862593953</v>
          </cell>
          <cell r="P39">
            <v>-455.48195897762798</v>
          </cell>
          <cell r="Q39">
            <v>249.53720964830973</v>
          </cell>
          <cell r="R39">
            <v>-841.58116900442747</v>
          </cell>
          <cell r="S39">
            <v>592.04395935610592</v>
          </cell>
          <cell r="T39">
            <v>0</v>
          </cell>
          <cell r="X39">
            <v>2012.8892089791898</v>
          </cell>
          <cell r="Y39">
            <v>2906.3281509525341</v>
          </cell>
          <cell r="Z39">
            <v>-755.22944492809984</v>
          </cell>
          <cell r="AA39">
            <v>3997.6197432013769</v>
          </cell>
          <cell r="AB39">
            <v>16312.248298273291</v>
          </cell>
          <cell r="AC39">
            <v>4919.2173599317393</v>
          </cell>
          <cell r="AD39">
            <v>10731.46565820499</v>
          </cell>
          <cell r="AF39">
            <v>-36.306022866293461</v>
          </cell>
          <cell r="AG39">
            <v>0</v>
          </cell>
          <cell r="AH39">
            <v>0</v>
          </cell>
          <cell r="AI39">
            <v>-36.306022866293461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-36.306022866293461</v>
          </cell>
          <cell r="AO39">
            <v>0</v>
          </cell>
          <cell r="AP39">
            <v>0</v>
          </cell>
          <cell r="AQ39">
            <v>-36.306022866293461</v>
          </cell>
          <cell r="AR39">
            <v>-2034.2497513174385</v>
          </cell>
          <cell r="AS39">
            <v>-554.31836716665657</v>
          </cell>
          <cell r="AT39">
            <v>4093.4788685615886</v>
          </cell>
          <cell r="AU39">
            <v>1504.9107500774899</v>
          </cell>
          <cell r="AV39">
            <v>-4081.8832452762108</v>
          </cell>
          <cell r="AW39">
            <v>-2165.8776878798417</v>
          </cell>
          <cell r="AX39">
            <v>6369.4051520854064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-636.78380731198661</v>
          </cell>
          <cell r="BC39">
            <v>-1567.6209393163504</v>
          </cell>
          <cell r="BD39">
            <v>221.50923218190087</v>
          </cell>
          <cell r="BE39">
            <v>943.01846436380174</v>
          </cell>
          <cell r="BF39">
            <v>-2460.5187133086129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-5401.4421634866158</v>
          </cell>
          <cell r="BK39">
            <v>443.01846436380174</v>
          </cell>
          <cell r="BL39">
            <v>-4458.4236991228136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1354.0100000000079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-5.8207660913467407E-11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33495.520000000011</v>
          </cell>
          <cell r="O41">
            <v>6694.8599999999988</v>
          </cell>
          <cell r="P41">
            <v>14582.120500000001</v>
          </cell>
          <cell r="Q41">
            <v>21276.980499999998</v>
          </cell>
          <cell r="R41">
            <v>9756.5017992468238</v>
          </cell>
          <cell r="S41">
            <v>8398.88594534812</v>
          </cell>
          <cell r="T41">
            <v>39432.368244594953</v>
          </cell>
          <cell r="X41">
            <v>21374.165000000001</v>
          </cell>
          <cell r="Y41">
            <v>13592.985000000001</v>
          </cell>
          <cell r="Z41">
            <v>6274.3289999999988</v>
          </cell>
          <cell r="AA41">
            <v>4567.8869999999988</v>
          </cell>
          <cell r="AB41">
            <v>13153.405000000002</v>
          </cell>
          <cell r="AC41">
            <v>36563.099999999991</v>
          </cell>
          <cell r="AD41">
            <v>37620.554999999978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-2245.2569531509689</v>
          </cell>
          <cell r="AM41">
            <v>-5585.5405208461889</v>
          </cell>
          <cell r="AN41">
            <v>-887.45744119289157</v>
          </cell>
          <cell r="AO41">
            <v>-4838.1053095735369</v>
          </cell>
          <cell r="AP41">
            <v>-7954.1866417912388</v>
          </cell>
          <cell r="AQ41">
            <v>-13679.749392557656</v>
          </cell>
          <cell r="AR41">
            <v>3597.607</v>
          </cell>
          <cell r="AS41">
            <v>3563.9740000000011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4200.9980000000014</v>
          </cell>
          <cell r="AY41">
            <v>9565.4119999999966</v>
          </cell>
          <cell r="AZ41">
            <v>20193.758999999998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-2682.5601243942619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1074.4399999999951</v>
          </cell>
          <cell r="BI41">
            <v>-15591.695725000005</v>
          </cell>
          <cell r="BJ41">
            <v>5485.4400000000023</v>
          </cell>
          <cell r="BK41">
            <v>-6085.6957250000123</v>
          </cell>
          <cell r="BL41">
            <v>14991.440000000002</v>
          </cell>
          <cell r="BM41">
            <v>14108.063274999993</v>
          </cell>
          <cell r="BN41">
            <v>35185.198999999993</v>
          </cell>
          <cell r="BP41">
            <v>10102.172000000002</v>
          </cell>
          <cell r="BQ41">
            <v>16994.898404877731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1825.6172999999981</v>
          </cell>
          <cell r="BV41">
            <v>23473.587330394279</v>
          </cell>
          <cell r="BW41">
            <v>10053.087694642076</v>
          </cell>
          <cell r="BX41">
            <v>9008.8946418138366</v>
          </cell>
          <cell r="BY41">
            <v>32039.778300000064</v>
          </cell>
          <cell r="BZ41">
            <v>15032.593749999971</v>
          </cell>
          <cell r="CA41">
            <v>19612.065689784591</v>
          </cell>
          <cell r="CB41">
            <v>8853.6834780470672</v>
          </cell>
          <cell r="CC41">
            <v>14414.594004566206</v>
          </cell>
          <cell r="CD41">
            <v>11272.168517386723</v>
          </cell>
          <cell r="CE41">
            <v>9577.5886329469504</v>
          </cell>
          <cell r="CF41">
            <v>34540.445999999967</v>
          </cell>
          <cell r="CG41">
            <v>44118.034632946947</v>
          </cell>
          <cell r="CH41">
            <v>66698.164999999979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 xml:space="preserve">  proceeds and bank restructuring costs</v>
          </cell>
          <cell r="D44">
            <v>-1822.6663314670441</v>
          </cell>
          <cell r="E44">
            <v>637.35381151140609</v>
          </cell>
          <cell r="F44">
            <v>4480.7466781119292</v>
          </cell>
          <cell r="L44">
            <v>6763.305938876947</v>
          </cell>
          <cell r="N44">
            <v>-3530.2999999999884</v>
          </cell>
          <cell r="O44">
            <v>4547.8408313740583</v>
          </cell>
          <cell r="P44">
            <v>3058.602458977628</v>
          </cell>
          <cell r="Q44">
            <v>7606.4432903516863</v>
          </cell>
          <cell r="R44">
            <v>634.08296825125217</v>
          </cell>
          <cell r="S44">
            <v>-3264.8572445562095</v>
          </cell>
          <cell r="T44">
            <v>4975.6690140467254</v>
          </cell>
          <cell r="X44">
            <v>7945.8047910208115</v>
          </cell>
          <cell r="Y44">
            <v>-280.6401509525349</v>
          </cell>
          <cell r="Z44">
            <v>3278.9084449280981</v>
          </cell>
          <cell r="AA44">
            <v>-2373.8977432013762</v>
          </cell>
          <cell r="AB44">
            <v>-15505.349298273279</v>
          </cell>
          <cell r="AC44">
            <v>-12676.717359931747</v>
          </cell>
          <cell r="AD44">
            <v>-7840.1846582050057</v>
          </cell>
          <cell r="AF44">
            <v>2663.8449702347134</v>
          </cell>
          <cell r="AG44">
            <v>2372.5843750000004</v>
          </cell>
          <cell r="AH44">
            <v>-5829.0566721398973</v>
          </cell>
          <cell r="AI44">
            <v>-792.62732690517441</v>
          </cell>
          <cell r="AJ44">
            <v>-8705.1111650605399</v>
          </cell>
          <cell r="AK44">
            <v>-8463.1777734501193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-81287.790159377619</v>
          </cell>
          <cell r="AR44">
            <v>4189.4567513174388</v>
          </cell>
          <cell r="AS44">
            <v>2710.5923671666578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-8040.1071520854057</v>
          </cell>
          <cell r="AY44">
            <v>-3279.9322189293671</v>
          </cell>
          <cell r="AZ44">
            <v>-42.295969006852829</v>
          </cell>
          <cell r="BA44">
            <v>-5016.9232109921395</v>
          </cell>
          <cell r="BB44">
            <v>-368.51619268801187</v>
          </cell>
          <cell r="BC44">
            <v>640.22093931635027</v>
          </cell>
          <cell r="BD44">
            <v>-16392.396856576164</v>
          </cell>
          <cell r="BE44">
            <v>-4745.2184643638029</v>
          </cell>
          <cell r="BF44">
            <v>-164.28128669138641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-36592.189189363809</v>
          </cell>
          <cell r="BL44">
            <v>-15861.536300877182</v>
          </cell>
          <cell r="BM44">
            <v>-36634.485158370662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7490.9720000000016</v>
          </cell>
          <cell r="BT44">
            <v>-6364.8139999999985</v>
          </cell>
          <cell r="BU44">
            <v>-19600.363700000002</v>
          </cell>
          <cell r="BV44">
            <v>-45627.612669605733</v>
          </cell>
          <cell r="BW44">
            <v>-49060.812305357918</v>
          </cell>
          <cell r="BX44">
            <v>-49030.005358186172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-4510.6644353760203</v>
          </cell>
          <cell r="CF44">
            <v>-2959.6000000000058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83548.662340184877</v>
          </cell>
          <cell r="CK44">
            <v>97613.627968949382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909.40000000000009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43.699999999999818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-5829.0566721398973</v>
          </cell>
          <cell r="AI49">
            <v>-792.62732690517441</v>
          </cell>
          <cell r="AJ49">
            <v>-8705.1111650605399</v>
          </cell>
          <cell r="AK49">
            <v>-9963.1777734501193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-81287.790159377619</v>
          </cell>
          <cell r="AR49">
            <v>4189.4567513174388</v>
          </cell>
          <cell r="AS49">
            <v>2710.5923671666578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-8040.1071520854057</v>
          </cell>
          <cell r="AY49">
            <v>-3279.9322189293671</v>
          </cell>
          <cell r="AZ49">
            <v>-42.295969006852829</v>
          </cell>
          <cell r="BA49">
            <v>-7816.9232109921395</v>
          </cell>
          <cell r="BB49">
            <v>-368.51619268801187</v>
          </cell>
          <cell r="BC49">
            <v>640.22093931635027</v>
          </cell>
          <cell r="BD49">
            <v>-18392.396856576164</v>
          </cell>
          <cell r="BE49">
            <v>-7545.2184643638029</v>
          </cell>
          <cell r="BF49">
            <v>-184.28128669138641</v>
          </cell>
          <cell r="BG49">
            <v>-1246.6897245099735</v>
          </cell>
          <cell r="BH49">
            <v>-11237.146825312029</v>
          </cell>
          <cell r="BI49">
            <v>-30046.970725000006</v>
          </cell>
          <cell r="BJ49">
            <v>-12668.117836513378</v>
          </cell>
          <cell r="BK49">
            <v>-37592.189189363809</v>
          </cell>
          <cell r="BL49">
            <v>-20213.336300877181</v>
          </cell>
          <cell r="BM49">
            <v>-37634.485158370662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4117.9720000000016</v>
          </cell>
          <cell r="BT49">
            <v>-12834.813999999998</v>
          </cell>
          <cell r="BU49">
            <v>-25742.363700000002</v>
          </cell>
          <cell r="BV49" t="e">
            <v>#REF!</v>
          </cell>
          <cell r="BW49" t="e">
            <v>#REF!</v>
          </cell>
          <cell r="BX49">
            <v>-70030.005358186172</v>
          </cell>
          <cell r="BY49">
            <v>-32040.037699999957</v>
          </cell>
          <cell r="BZ49">
            <v>-64875.606250000033</v>
          </cell>
          <cell r="CA49">
            <v>-66150.12134021541</v>
          </cell>
          <cell r="CB49">
            <v>-15969.212987791434</v>
          </cell>
          <cell r="CC49">
            <v>-8096.1192004027253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-37544.947499020331</v>
          </cell>
          <cell r="CI49">
            <v>-25444.144781659415</v>
          </cell>
          <cell r="CJ49">
            <v>38831.662340184877</v>
          </cell>
          <cell r="CK49">
            <v>53899.627968949382</v>
          </cell>
        </row>
        <row r="51">
          <cell r="B51" t="str">
            <v>Financing</v>
          </cell>
          <cell r="D51">
            <v>1822.6663314670429</v>
          </cell>
          <cell r="E51">
            <v>-637.35381151140882</v>
          </cell>
          <cell r="F51">
            <v>-4480.7466781119319</v>
          </cell>
          <cell r="L51">
            <v>-6763.3059388769507</v>
          </cell>
          <cell r="N51">
            <v>3530.2999999999993</v>
          </cell>
          <cell r="O51">
            <v>-4547.8408313740592</v>
          </cell>
          <cell r="P51">
            <v>-3058.6024589776289</v>
          </cell>
          <cell r="Q51">
            <v>-7606.4432903516881</v>
          </cell>
          <cell r="R51">
            <v>-634.08296825125126</v>
          </cell>
          <cell r="S51">
            <v>3264.8572445562131</v>
          </cell>
          <cell r="T51">
            <v>-4975.6690140467254</v>
          </cell>
          <cell r="X51">
            <v>-7945.8047910208134</v>
          </cell>
          <cell r="Y51">
            <v>280.64015095253581</v>
          </cell>
          <cell r="Z51">
            <v>-3278.9084449280981</v>
          </cell>
          <cell r="AA51">
            <v>2373.8977432013762</v>
          </cell>
          <cell r="AB51">
            <v>15505.349298273279</v>
          </cell>
          <cell r="AC51">
            <v>12676.717359931739</v>
          </cell>
          <cell r="AD51">
            <v>7840.1846582050021</v>
          </cell>
          <cell r="AF51">
            <v>-2663.8449702347134</v>
          </cell>
          <cell r="AG51">
            <v>-2372.5843750000004</v>
          </cell>
          <cell r="AH51">
            <v>5829.0566721398973</v>
          </cell>
          <cell r="AI51">
            <v>792.62732690517441</v>
          </cell>
          <cell r="AJ51">
            <v>8705.1111650605399</v>
          </cell>
          <cell r="AK51">
            <v>9963.1777734501193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81287.790159377619</v>
          </cell>
          <cell r="AR51">
            <v>-4189.4567513174388</v>
          </cell>
          <cell r="AS51">
            <v>-2710.5923671666578</v>
          </cell>
          <cell r="AT51">
            <v>3662.4128685615879</v>
          </cell>
          <cell r="AU51">
            <v>-3237.6362499225052</v>
          </cell>
          <cell r="AV51">
            <v>-1975.0352452762054</v>
          </cell>
          <cell r="AW51">
            <v>-2785.1396878798387</v>
          </cell>
          <cell r="AX51">
            <v>8040.1071520854039</v>
          </cell>
          <cell r="AY51">
            <v>3279.9322189293616</v>
          </cell>
          <cell r="AZ51">
            <v>42.295969006860105</v>
          </cell>
          <cell r="BA51">
            <v>7816.9232109921386</v>
          </cell>
          <cell r="BB51">
            <v>368.51619268801267</v>
          </cell>
          <cell r="BC51">
            <v>-640.22093931635072</v>
          </cell>
          <cell r="BD51">
            <v>18392.396856576164</v>
          </cell>
          <cell r="BE51">
            <v>7545.2184643637993</v>
          </cell>
          <cell r="BF51">
            <v>184.28128669138641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37592.189189363809</v>
          </cell>
          <cell r="BL51">
            <v>20213.336300877181</v>
          </cell>
          <cell r="BM51">
            <v>37634.485158370662</v>
          </cell>
          <cell r="BN51">
            <v>20255.632269884063</v>
          </cell>
          <cell r="BP51">
            <v>5933.4000000000005</v>
          </cell>
          <cell r="BQ51">
            <v>-11018.198404877729</v>
          </cell>
          <cell r="BR51">
            <v>-1469.6</v>
          </cell>
          <cell r="BS51">
            <v>-4117.9720000000016</v>
          </cell>
          <cell r="BT51">
            <v>12834.813999999998</v>
          </cell>
          <cell r="BU51">
            <v>25742.363700000002</v>
          </cell>
          <cell r="BV51" t="e">
            <v>#REF!</v>
          </cell>
          <cell r="BW51" t="e">
            <v>#REF!</v>
          </cell>
          <cell r="BX51">
            <v>70030.005358186172</v>
          </cell>
          <cell r="BY51">
            <v>32040.037699999957</v>
          </cell>
          <cell r="BZ51">
            <v>64875.606250000033</v>
          </cell>
          <cell r="CA51">
            <v>66150.12134021541</v>
          </cell>
          <cell r="CB51">
            <v>15969.212987791434</v>
          </cell>
          <cell r="CC51">
            <v>8096.1192004027253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37544.947499020331</v>
          </cell>
          <cell r="CI51">
            <v>25444.144781659415</v>
          </cell>
          <cell r="CJ51">
            <v>-38831.662340184877</v>
          </cell>
          <cell r="CK51">
            <v>-53899.627968949382</v>
          </cell>
        </row>
        <row r="52">
          <cell r="B52" t="str">
            <v>Domestic</v>
          </cell>
          <cell r="D52">
            <v>8.1656814670429867</v>
          </cell>
          <cell r="E52">
            <v>-2059.9188115114093</v>
          </cell>
          <cell r="F52">
            <v>-5263.3426781119315</v>
          </cell>
          <cell r="L52">
            <v>-5685.6659388769513</v>
          </cell>
          <cell r="N52">
            <v>2200</v>
          </cell>
          <cell r="O52">
            <v>-5419.1408313740594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-4799.7490140467253</v>
          </cell>
          <cell r="X52">
            <v>-8362.3047910208134</v>
          </cell>
          <cell r="Y52">
            <v>-1206.1598490474644</v>
          </cell>
          <cell r="Z52">
            <v>-3560.0244449280981</v>
          </cell>
          <cell r="AA52">
            <v>2511.597743201376</v>
          </cell>
          <cell r="AB52">
            <v>7113.9332982732749</v>
          </cell>
          <cell r="AC52">
            <v>6662.9173599317355</v>
          </cell>
          <cell r="AD52">
            <v>-2454.5313417950019</v>
          </cell>
          <cell r="AF52">
            <v>-7289.3759281294506</v>
          </cell>
          <cell r="AG52">
            <v>-3228.5859375000005</v>
          </cell>
          <cell r="AH52">
            <v>1783.2148539580776</v>
          </cell>
          <cell r="AI52">
            <v>-8734.7470116713848</v>
          </cell>
          <cell r="AJ52">
            <v>2075.1111650605399</v>
          </cell>
          <cell r="AK52">
            <v>783.17777345011928</v>
          </cell>
          <cell r="AL52">
            <v>-268.74036144130696</v>
          </cell>
          <cell r="AM52">
            <v>2589.5485770693558</v>
          </cell>
          <cell r="AN52">
            <v>-6145.198434602029</v>
          </cell>
          <cell r="AO52">
            <v>-1922.9959073236314</v>
          </cell>
          <cell r="AP52">
            <v>-2909.3898372732729</v>
          </cell>
          <cell r="AQ52">
            <v>-10977.584179198951</v>
          </cell>
          <cell r="AR52">
            <v>-9413.3567513174385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-9152.8352452762047</v>
          </cell>
          <cell r="AW52">
            <v>-402.13968787983868</v>
          </cell>
          <cell r="AX52">
            <v>8298.2071520854042</v>
          </cell>
          <cell r="AY52">
            <v>-1256.7677810706391</v>
          </cell>
          <cell r="AZ52">
            <v>-17044.404030993144</v>
          </cell>
          <cell r="BA52">
            <v>3718.2232109921388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-518.21027549002679</v>
          </cell>
          <cell r="BH52">
            <v>890.14682531203505</v>
          </cell>
          <cell r="BI52">
            <v>13474.618725000008</v>
          </cell>
          <cell r="BJ52">
            <v>-9934.4821634866203</v>
          </cell>
          <cell r="BK52">
            <v>15588.237189363816</v>
          </cell>
          <cell r="BL52">
            <v>-7820.8636991228159</v>
          </cell>
          <cell r="BM52">
            <v>-1456.1668416293396</v>
          </cell>
          <cell r="BN52">
            <v>-24865.267730115938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10609.853999999999</v>
          </cell>
          <cell r="BU52">
            <v>30413.765271214401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50326.218911429809</v>
          </cell>
          <cell r="CB52">
            <v>7079.212987791434</v>
          </cell>
          <cell r="CC52">
            <v>1586.1192004027253</v>
          </cell>
          <cell r="CD52">
            <v>7575.2678118058102</v>
          </cell>
          <cell r="CE52">
            <v>10489.96443537602</v>
          </cell>
          <cell r="CF52">
            <v>16240.599999999969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-43556.142340184873</v>
          </cell>
          <cell r="CK52">
            <v>-63390.877968949382</v>
          </cell>
        </row>
        <row r="53">
          <cell r="B53" t="str">
            <v xml:space="preserve"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16240.599999999969</v>
          </cell>
          <cell r="CG53">
            <v>20303.599999999969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-294.43499999999949</v>
          </cell>
          <cell r="F54">
            <v>-976.40400000000045</v>
          </cell>
          <cell r="L54">
            <v>-2429.6399999999994</v>
          </cell>
          <cell r="N54">
            <v>1330.2999999999993</v>
          </cell>
          <cell r="O54">
            <v>871.30000000000018</v>
          </cell>
          <cell r="P54">
            <v>-374.64000000000033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281.11599999999999</v>
          </cell>
          <cell r="AA54">
            <v>-137.69999999999982</v>
          </cell>
          <cell r="AB54">
            <v>8391.4160000000029</v>
          </cell>
          <cell r="AC54">
            <v>6013.8000000000029</v>
          </cell>
          <cell r="AD54">
            <v>10294.716000000004</v>
          </cell>
          <cell r="AF54">
            <v>4625.5309578947372</v>
          </cell>
          <cell r="AG54">
            <v>856.00156250000009</v>
          </cell>
          <cell r="AH54">
            <v>4045.8418181818197</v>
          </cell>
          <cell r="AI54">
            <v>9527.3743385765592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5223.8999999999996</v>
          </cell>
          <cell r="AS54">
            <v>966.30000000000018</v>
          </cell>
          <cell r="AT54">
            <v>6359.7999999999993</v>
          </cell>
          <cell r="AU54">
            <v>12550.000000000002</v>
          </cell>
          <cell r="AV54">
            <v>7177.7999999999993</v>
          </cell>
          <cell r="AW54">
            <v>-2383</v>
          </cell>
          <cell r="AX54">
            <v>-258.09999999999991</v>
          </cell>
          <cell r="AY54">
            <v>4536.7000000000007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16572.351999999999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39090.652000000002</v>
          </cell>
          <cell r="BN54">
            <v>45120.9</v>
          </cell>
          <cell r="BP54">
            <v>5933.4000000000005</v>
          </cell>
          <cell r="BQ54">
            <v>8073.4855779999998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53465.220000000008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4724.4799999999959</v>
          </cell>
          <cell r="CK54">
            <v>9491.25</v>
          </cell>
        </row>
        <row r="55">
          <cell r="B55" t="str">
            <v xml:space="preserve"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4126.6499999999996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7052.3572736842107</v>
          </cell>
          <cell r="AG55">
            <v>2660.2203125000001</v>
          </cell>
          <cell r="AH55">
            <v>8490.3418181818197</v>
          </cell>
          <cell r="AI55">
            <v>18202.919404366032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52790.919404366032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2496.8000000000002</v>
          </cell>
          <cell r="AT55">
            <v>10121.4</v>
          </cell>
          <cell r="AU55">
            <v>19733.400000000001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2495.1999999999998</v>
          </cell>
          <cell r="BD55">
            <v>0</v>
          </cell>
          <cell r="BE55">
            <v>9037.5999999999985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60902.074999999997</v>
          </cell>
          <cell r="BN55">
            <v>75852.5</v>
          </cell>
          <cell r="BP55">
            <v>9470.7000000000007</v>
          </cell>
          <cell r="BQ55">
            <v>8073.4855779999998</v>
          </cell>
          <cell r="BR55">
            <v>2905.3</v>
          </cell>
          <cell r="BS55">
            <v>12376</v>
          </cell>
          <cell r="BT55">
            <v>4591.3599999999997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66831.525000000009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 xml:space="preserve">  Amortization</v>
          </cell>
          <cell r="D56">
            <v>-10790.286600000001</v>
          </cell>
          <cell r="E56">
            <v>-12095.825999999999</v>
          </cell>
          <cell r="F56">
            <v>-13517.164000000001</v>
          </cell>
          <cell r="L56">
            <v>-14573.075999999999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-3070.7840000000001</v>
          </cell>
          <cell r="AA56">
            <v>-3904.7</v>
          </cell>
          <cell r="AB56">
            <v>-10057.183999999999</v>
          </cell>
          <cell r="AC56">
            <v>-17803.2</v>
          </cell>
          <cell r="AD56">
            <v>-19203.583999999999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-8675.5450657894726</v>
          </cell>
          <cell r="AJ56">
            <v>-5200</v>
          </cell>
          <cell r="AK56">
            <v>-840.00000000000011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-1026.4000000000001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-2238.8000000000002</v>
          </cell>
          <cell r="BI56">
            <v>1745.7769999999998</v>
          </cell>
          <cell r="BJ56">
            <v>-7174.4000000000005</v>
          </cell>
          <cell r="BK56">
            <v>-1860.2230000000002</v>
          </cell>
          <cell r="BL56">
            <v>-10780.400000000001</v>
          </cell>
          <cell r="BM56">
            <v>-21811.422999999999</v>
          </cell>
          <cell r="BN56">
            <v>-30731.599999999999</v>
          </cell>
          <cell r="BP56">
            <v>-3537.3</v>
          </cell>
          <cell r="BQ56">
            <v>0</v>
          </cell>
          <cell r="BR56">
            <v>-5952.5</v>
          </cell>
          <cell r="BS56">
            <v>-9489.7999999999993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-35231.519999999997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469484.79999999999</v>
          </cell>
          <cell r="L60">
            <v>551195</v>
          </cell>
          <cell r="N60">
            <v>633680.84268016869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69066.566666666666</v>
          </cell>
          <cell r="AA60">
            <v>69066.566666666666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66360.264758043646</v>
          </cell>
          <cell r="AG60">
            <v>66360.264758043646</v>
          </cell>
          <cell r="AH60">
            <v>66360.264758043646</v>
          </cell>
          <cell r="AI60">
            <v>199080.79427413092</v>
          </cell>
          <cell r="AJ60">
            <v>77937.994441687712</v>
          </cell>
          <cell r="AK60">
            <v>77937.994441687712</v>
          </cell>
          <cell r="AL60">
            <v>77937.994441687712</v>
          </cell>
          <cell r="AM60">
            <v>233813.98332506313</v>
          </cell>
          <cell r="AN60">
            <v>432894.77759919409</v>
          </cell>
          <cell r="AO60">
            <v>253288.75411384524</v>
          </cell>
          <cell r="AP60">
            <v>265791.48603351088</v>
          </cell>
          <cell r="AQ60">
            <v>951975.01774655026</v>
          </cell>
          <cell r="AR60">
            <v>71452.900000000009</v>
          </cell>
          <cell r="AS60">
            <v>71452.900000000009</v>
          </cell>
          <cell r="AT60">
            <v>71452.900000000009</v>
          </cell>
          <cell r="AU60">
            <v>214358.7</v>
          </cell>
          <cell r="AV60">
            <v>87745.933333333334</v>
          </cell>
          <cell r="AW60">
            <v>87745.933333333334</v>
          </cell>
          <cell r="AX60">
            <v>87745.933333333334</v>
          </cell>
          <cell r="AY60">
            <v>263237.8</v>
          </cell>
          <cell r="AZ60">
            <v>477596.5</v>
          </cell>
          <cell r="BA60">
            <v>90833.333333333328</v>
          </cell>
          <cell r="BB60">
            <v>90833.333333333328</v>
          </cell>
          <cell r="BC60">
            <v>90833.333333333328</v>
          </cell>
          <cell r="BD60">
            <v>272500</v>
          </cell>
          <cell r="BE60">
            <v>258047.7</v>
          </cell>
          <cell r="BF60">
            <v>94866.666666666672</v>
          </cell>
          <cell r="BG60">
            <v>94866.666666666672</v>
          </cell>
          <cell r="BH60">
            <v>94866.666666666672</v>
          </cell>
          <cell r="BI60">
            <v>284600</v>
          </cell>
          <cell r="BJ60">
            <v>273171.09999999998</v>
          </cell>
          <cell r="BK60">
            <v>557100</v>
          </cell>
          <cell r="BL60">
            <v>531218.80000000005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-7606.4432903516881</v>
          </cell>
          <cell r="R61">
            <v>-8240.5262586029385</v>
          </cell>
          <cell r="S61">
            <v>-4975.6690140467254</v>
          </cell>
          <cell r="T61">
            <v>-4975.6690140467254</v>
          </cell>
          <cell r="X61">
            <v>-7945.8047910208134</v>
          </cell>
          <cell r="Y61">
            <v>-7665.1646400682775</v>
          </cell>
          <cell r="Z61">
            <v>-10944.073084996377</v>
          </cell>
          <cell r="AA61">
            <v>-8570.1753417950003</v>
          </cell>
          <cell r="AB61">
            <v>7840.1846582050011</v>
          </cell>
          <cell r="AC61">
            <v>12676.717359931739</v>
          </cell>
          <cell r="AD61">
            <v>7840.1846582050021</v>
          </cell>
          <cell r="AF61">
            <v>-2663.8449702347134</v>
          </cell>
          <cell r="AG61">
            <v>-5036.4293452347138</v>
          </cell>
          <cell r="AH61">
            <v>792.62732690518351</v>
          </cell>
          <cell r="AI61">
            <v>792.62732690517441</v>
          </cell>
          <cell r="AJ61">
            <v>9497.7384919657143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50797.179996650899</v>
          </cell>
          <cell r="AP61">
            <v>81287.790159377619</v>
          </cell>
          <cell r="AQ61">
            <v>81287.790159377619</v>
          </cell>
          <cell r="AR61">
            <v>-4189.4567513174388</v>
          </cell>
          <cell r="AS61">
            <v>-6900.0491184840967</v>
          </cell>
          <cell r="AT61">
            <v>-3237.636249922507</v>
          </cell>
          <cell r="AU61">
            <v>-3237.6362499225052</v>
          </cell>
          <cell r="AV61">
            <v>-5212.6714951987087</v>
          </cell>
          <cell r="AW61">
            <v>-7997.8111830785492</v>
          </cell>
          <cell r="AX61">
            <v>42.295969006856467</v>
          </cell>
          <cell r="AY61">
            <v>42.295969006860105</v>
          </cell>
          <cell r="AZ61">
            <v>42.295969006860105</v>
          </cell>
          <cell r="BA61">
            <v>7859.2191799989996</v>
          </cell>
          <cell r="BB61">
            <v>8227.7353726870115</v>
          </cell>
          <cell r="BC61">
            <v>7587.5144333706594</v>
          </cell>
          <cell r="BF61">
            <v>184.28128669138641</v>
          </cell>
          <cell r="BG61">
            <v>1430.9710112013599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67228.863164655922</v>
          </cell>
          <cell r="BN61">
            <v>40511.264539768104</v>
          </cell>
          <cell r="BP61">
            <v>46444.664539768099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41473.523295122272</v>
          </cell>
          <cell r="CB61">
            <v>15969.212987791434</v>
          </cell>
          <cell r="CC61">
            <v>8096.1192004027253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37544.947499020331</v>
          </cell>
          <cell r="CI61">
            <v>25444.144781659415</v>
          </cell>
          <cell r="CJ61">
            <v>-38831.662340184877</v>
          </cell>
          <cell r="CK61">
            <v>-53899.627968949382</v>
          </cell>
        </row>
        <row r="62">
          <cell r="B62" t="str">
            <v xml:space="preserve">  Domestic</v>
          </cell>
          <cell r="Q62">
            <v>-8103.103290351688</v>
          </cell>
          <cell r="R62">
            <v>-9904.1862586029383</v>
          </cell>
          <cell r="S62">
            <v>-4799.7490140467253</v>
          </cell>
          <cell r="T62">
            <v>-4799.7490140467253</v>
          </cell>
          <cell r="X62">
            <v>-8362.3047910208134</v>
          </cell>
          <cell r="Y62">
            <v>-9568.4646400682777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4208.3860181367336</v>
          </cell>
          <cell r="AF62">
            <v>-7289.3759281294506</v>
          </cell>
          <cell r="AG62">
            <v>-10517.961865629451</v>
          </cell>
          <cell r="AH62">
            <v>-8734.7470116713739</v>
          </cell>
          <cell r="AI62">
            <v>-8734.7470116713848</v>
          </cell>
          <cell r="AJ62">
            <v>-6659.635846610845</v>
          </cell>
          <cell r="AK62">
            <v>-5876.4580731607257</v>
          </cell>
          <cell r="AL62">
            <v>-6145.1984346020326</v>
          </cell>
          <cell r="AM62">
            <v>-6145.198434602029</v>
          </cell>
          <cell r="AN62">
            <v>-6145.198434602029</v>
          </cell>
          <cell r="AO62">
            <v>-8068.1943419256604</v>
          </cell>
          <cell r="AP62">
            <v>-10977.584179198933</v>
          </cell>
          <cell r="AQ62">
            <v>-10977.584179198951</v>
          </cell>
          <cell r="AR62">
            <v>-9413.3567513174385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-24940.471495198712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-9934.4821634866057</v>
          </cell>
          <cell r="BK62">
            <v>-9754.3739937147366</v>
          </cell>
          <cell r="BL62">
            <v>-24865.267730115964</v>
          </cell>
          <cell r="BM62">
            <v>-11210.540835344076</v>
          </cell>
          <cell r="BN62">
            <v>-49730.535460231898</v>
          </cell>
          <cell r="BP62">
            <v>-49730.535460231898</v>
          </cell>
          <cell r="BQ62">
            <v>-19091.68398287773</v>
          </cell>
          <cell r="BR62">
            <v>-17514.083982877732</v>
          </cell>
          <cell r="BT62">
            <v>-6904.2299828777323</v>
          </cell>
          <cell r="BU62">
            <v>23509.535288336669</v>
          </cell>
          <cell r="CB62">
            <v>7079.212987791434</v>
          </cell>
          <cell r="CC62">
            <v>1586.1192004027253</v>
          </cell>
          <cell r="CD62">
            <v>7575.2678118058102</v>
          </cell>
          <cell r="CE62">
            <v>10489.96443537602</v>
          </cell>
          <cell r="CF62">
            <v>16240.599999999969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-43556.142340184873</v>
          </cell>
          <cell r="CK62">
            <v>-63390.877968949382</v>
          </cell>
        </row>
        <row r="63">
          <cell r="B63" t="str">
            <v xml:space="preserve"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16240.599999999969</v>
          </cell>
          <cell r="CG63">
            <v>20303.599999999969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 xml:space="preserve"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2184.4160000000002</v>
          </cell>
          <cell r="AA64" t="e">
            <v>#REF!</v>
          </cell>
          <cell r="AB64" t="e">
            <v>#REF!</v>
          </cell>
          <cell r="AC64">
            <v>6013.8000000000029</v>
          </cell>
          <cell r="AD64">
            <v>16308.516000000007</v>
          </cell>
          <cell r="AF64">
            <v>4625.5309578947372</v>
          </cell>
          <cell r="AG64">
            <v>5481.5325203947377</v>
          </cell>
          <cell r="AH64">
            <v>9527.3743385765574</v>
          </cell>
          <cell r="AI64">
            <v>9527.3743385765592</v>
          </cell>
          <cell r="AJ64">
            <v>16157.374338576559</v>
          </cell>
          <cell r="AK64">
            <v>25337.374338576559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92265.374338576556</v>
          </cell>
          <cell r="AQ64">
            <v>92265.37433857657</v>
          </cell>
          <cell r="AR64">
            <v>5223.8999999999996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39348.751999999993</v>
          </cell>
          <cell r="BL64">
            <v>45120.9</v>
          </cell>
          <cell r="BM64">
            <v>78439.403999999995</v>
          </cell>
          <cell r="BN64">
            <v>90241.8</v>
          </cell>
          <cell r="BP64">
            <v>96175.2</v>
          </cell>
          <cell r="BQ64">
            <v>8073.4855779999998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4724.4799999999959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16.010000000000002</v>
          </cell>
          <cell r="E66">
            <v>16.399999999999999</v>
          </cell>
          <cell r="F66">
            <v>17.399999999999999</v>
          </cell>
          <cell r="L66">
            <v>20.7</v>
          </cell>
          <cell r="N66">
            <v>16.5</v>
          </cell>
          <cell r="O66">
            <v>18.170000000000002</v>
          </cell>
          <cell r="P66">
            <v>18.170000000000002</v>
          </cell>
          <cell r="Q66">
            <v>18.170000000000002</v>
          </cell>
          <cell r="R66">
            <v>18.829999999999998</v>
          </cell>
          <cell r="S66">
            <v>18.829999999999998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18.600000000000001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12.899006181645269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12.747590000000001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18.690000000000001</v>
          </cell>
          <cell r="CD66">
            <v>18.079999999999998</v>
          </cell>
          <cell r="CE66">
            <v>17.670000000000002</v>
          </cell>
          <cell r="CF66">
            <v>0</v>
          </cell>
          <cell r="CG66">
            <v>18.510000000000002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2102.5500000000002</v>
          </cell>
          <cell r="E67">
            <v>2180.9</v>
          </cell>
          <cell r="F67">
            <v>2275.8000000000002</v>
          </cell>
          <cell r="L67">
            <v>2363.6</v>
          </cell>
          <cell r="N67">
            <v>2441.5500000000002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2931.7249999999999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9230.9791068580544</v>
          </cell>
          <cell r="AC67">
            <v>5046.083333333333</v>
          </cell>
          <cell r="AD67">
            <v>4666.8999999999996</v>
          </cell>
          <cell r="AF67">
            <v>8089.4210526315792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11263.506728468899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8578.2000000000007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7991.6333333333341</v>
          </cell>
          <cell r="BF67">
            <v>8575.7000000000007</v>
          </cell>
          <cell r="BG67">
            <v>8757.6</v>
          </cell>
          <cell r="BH67">
            <v>8910.2999999999993</v>
          </cell>
          <cell r="BI67">
            <v>8353</v>
          </cell>
          <cell r="BJ67">
            <v>8747.8666666666668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9849.2000000000007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7425.7250000000004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227.74299999999999</v>
          </cell>
          <cell r="AA68">
            <v>246.46900000000005</v>
          </cell>
          <cell r="AB68">
            <v>937.54499999999996</v>
          </cell>
          <cell r="AC68">
            <v>2070.3999999999996</v>
          </cell>
          <cell r="AD68">
            <v>1834.4259999999999</v>
          </cell>
          <cell r="AF68">
            <v>0</v>
          </cell>
          <cell r="AG68">
            <v>0</v>
          </cell>
          <cell r="AH68">
            <v>444.96735944406709</v>
          </cell>
          <cell r="AI68">
            <v>444.96735944406709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691.52587321890155</v>
          </cell>
          <cell r="AN68">
            <v>1136.4932326629687</v>
          </cell>
          <cell r="AO68">
            <v>924.35255701466167</v>
          </cell>
          <cell r="AP68">
            <v>1594.9920048337888</v>
          </cell>
          <cell r="AQ68">
            <v>3655.8377945114189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-855.79323266296865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2975.5988025170168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4929.7200000000012</v>
          </cell>
          <cell r="L70">
            <v>6854.5</v>
          </cell>
          <cell r="N70">
            <v>-3530.2999999999811</v>
          </cell>
          <cell r="O70">
            <v>5252.8599999999988</v>
          </cell>
          <cell r="P70">
            <v>2603.1205000000009</v>
          </cell>
          <cell r="Q70">
            <v>7855.9804999999978</v>
          </cell>
          <cell r="R70">
            <v>-207.49820075317621</v>
          </cell>
          <cell r="S70">
            <v>-2672.8132852001054</v>
          </cell>
          <cell r="T70">
            <v>4975.6690140467254</v>
          </cell>
          <cell r="X70">
            <v>9958.6940000000013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806.89900000000853</v>
          </cell>
          <cell r="AC70">
            <v>-7757.5000000000073</v>
          </cell>
          <cell r="AD70">
            <v>2891.2809999999881</v>
          </cell>
          <cell r="AF70">
            <v>2627.5389473684204</v>
          </cell>
          <cell r="AG70">
            <v>2372.5843750000004</v>
          </cell>
          <cell r="AH70">
            <v>-5829.0566721398955</v>
          </cell>
          <cell r="AI70">
            <v>-828.93334977146969</v>
          </cell>
          <cell r="AJ70">
            <v>-8705.1111650605399</v>
          </cell>
          <cell r="AK70">
            <v>-8463.1777734501175</v>
          </cell>
          <cell r="AL70">
            <v>-8659.2596385586912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-81324.096182243913</v>
          </cell>
          <cell r="AR70">
            <v>2155.2069999999999</v>
          </cell>
          <cell r="AS70">
            <v>2156.2740000000013</v>
          </cell>
          <cell r="AT70">
            <v>431.06600000000071</v>
          </cell>
          <cell r="AU70">
            <v>4742.5469999999987</v>
          </cell>
          <cell r="AV70">
            <v>-2106.8480000000059</v>
          </cell>
          <cell r="AW70">
            <v>619.26199999999744</v>
          </cell>
          <cell r="AX70">
            <v>-1670.7019999999975</v>
          </cell>
          <cell r="AY70">
            <v>-3158.2880000000041</v>
          </cell>
          <cell r="AZ70">
            <v>1584.2589999999982</v>
          </cell>
          <cell r="BK70">
            <v>-36149.170725000018</v>
          </cell>
          <cell r="BM70">
            <v>-34564.911725000013</v>
          </cell>
          <cell r="BY70">
            <v>28240.74092684083</v>
          </cell>
          <cell r="CA70">
            <v>-41858.821340215407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 xml:space="preserve"> 1/  Includes the discrepancy between the financing measured below the line and the above-the-line balance.</v>
          </cell>
        </row>
        <row r="76">
          <cell r="B76" t="str">
            <v xml:space="preserve"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36524.152470949077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14.967837084395491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13.666826806976021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25.686229091294461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21.968083611092329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20.710119465917071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15.073958225876041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16.903032304712259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14.191184607988101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14.224483006988169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13.019250899065019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13.772289158312679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11.470310536707951</v>
          </cell>
          <cell r="BL89">
            <v>13.923057692988273</v>
          </cell>
          <cell r="BM89">
            <v>12.898622929525709</v>
          </cell>
          <cell r="BN89">
            <v>14.226826258483589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 xml:space="preserve">  Oil and gas revenue</v>
          </cell>
          <cell r="D90">
            <v>3.676950447595519</v>
          </cell>
          <cell r="E90">
            <v>3.3783421242102873</v>
          </cell>
          <cell r="F90">
            <v>3.4197060266913861</v>
          </cell>
          <cell r="L90">
            <v>3.6533531690236662</v>
          </cell>
          <cell r="N90">
            <v>2.3467807448781817</v>
          </cell>
          <cell r="Q90">
            <v>2.9401334209200432</v>
          </cell>
          <cell r="R90">
            <v>3.5253683257190338</v>
          </cell>
          <cell r="S90">
            <v>4.5799640467115612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3.4708652819524111</v>
          </cell>
          <cell r="Z90">
            <v>6.1715243796202381</v>
          </cell>
          <cell r="AA90">
            <v>4.0526974701218217</v>
          </cell>
          <cell r="AB90">
            <v>7.4491179282595485</v>
          </cell>
          <cell r="AC90">
            <v>5.1310048262530046</v>
          </cell>
          <cell r="AD90">
            <v>4.4347194752231687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6.6641067329753803</v>
          </cell>
          <cell r="AJ90">
            <v>6.425530286585138</v>
          </cell>
          <cell r="AK90">
            <v>6.0233243447841911</v>
          </cell>
          <cell r="AL90">
            <v>5.5601453348436829</v>
          </cell>
          <cell r="AM90">
            <v>6.0029999887376713</v>
          </cell>
          <cell r="AN90">
            <v>6.3070315052940691</v>
          </cell>
          <cell r="AO90">
            <v>4.4842667163712022</v>
          </cell>
          <cell r="AP90">
            <v>4.1575397541569306</v>
          </cell>
          <cell r="AQ90">
            <v>5.2219164445799491</v>
          </cell>
          <cell r="AR90">
            <v>3.8975325004303532</v>
          </cell>
          <cell r="AS90">
            <v>2.6627330731152967</v>
          </cell>
          <cell r="AT90">
            <v>2.999738289138719</v>
          </cell>
          <cell r="AU90">
            <v>3.1866679542281231</v>
          </cell>
          <cell r="AV90">
            <v>5.2785352255641094</v>
          </cell>
          <cell r="AW90">
            <v>0.48754396215133239</v>
          </cell>
          <cell r="AX90">
            <v>11.520875801271702</v>
          </cell>
          <cell r="AY90">
            <v>5.7623183296623814</v>
          </cell>
          <cell r="AZ90">
            <v>4.6062942253555041</v>
          </cell>
          <cell r="BA90">
            <v>3.0274128440366974</v>
          </cell>
          <cell r="BB90">
            <v>2.9501284403669725</v>
          </cell>
          <cell r="BC90">
            <v>2.0164403669724771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4.3790137390082631</v>
          </cell>
          <cell r="BK90">
            <v>3.1852988691437805</v>
          </cell>
          <cell r="BL90">
            <v>3.6187348791119582</v>
          </cell>
          <cell r="BM90">
            <v>3.8412036766336799</v>
          </cell>
          <cell r="BN90">
            <v>4.0862683188885018</v>
          </cell>
          <cell r="BP90">
            <v>1.5055354192864363</v>
          </cell>
          <cell r="BQ90">
            <v>3.7761354204072197</v>
          </cell>
          <cell r="BR90">
            <v>6.2186437198175444</v>
          </cell>
          <cell r="BT90">
            <v>5.0682352313167272</v>
          </cell>
          <cell r="BU90">
            <v>4.5591059660823108</v>
          </cell>
          <cell r="BV90">
            <v>3.5189975359572694</v>
          </cell>
          <cell r="BW90">
            <v>2.4099320630418375</v>
          </cell>
          <cell r="BX90">
            <v>2.2536276674154689</v>
          </cell>
          <cell r="BY90">
            <v>4.3309130571698491</v>
          </cell>
          <cell r="BZ90">
            <v>1.7126868719875827</v>
          </cell>
          <cell r="CA90">
            <v>2.9124149740583278</v>
          </cell>
          <cell r="CB90">
            <v>4.5624144365356596</v>
          </cell>
          <cell r="CC90">
            <v>4.03497603274627</v>
          </cell>
          <cell r="CD90">
            <v>3.7633271337416438</v>
          </cell>
          <cell r="CE90">
            <v>3.3855246093767968</v>
          </cell>
          <cell r="CG90">
            <v>3.9282932609394861</v>
          </cell>
          <cell r="CH90">
            <v>3.8282402721991047</v>
          </cell>
          <cell r="CI90">
            <v>3.6610924930781921</v>
          </cell>
          <cell r="CJ90">
            <v>3.13877788211366</v>
          </cell>
          <cell r="CK90">
            <v>2.8982850030127731</v>
          </cell>
        </row>
        <row r="91">
          <cell r="B91" t="str">
            <v xml:space="preserve"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9.4147580948615079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9.5047490344402945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9.2972959951402245</v>
          </cell>
          <cell r="AD91">
            <v>10.291323875288008</v>
          </cell>
          <cell r="AF91">
            <v>9.6467366779516208</v>
          </cell>
          <cell r="AG91">
            <v>9.3574069100550474</v>
          </cell>
          <cell r="AH91">
            <v>11.163138852820328</v>
          </cell>
          <cell r="AI91">
            <v>10.055760813609</v>
          </cell>
          <cell r="AJ91">
            <v>7.0627821166388483</v>
          </cell>
          <cell r="AK91">
            <v>6.9959265542808291</v>
          </cell>
          <cell r="AL91">
            <v>6.9290709919228082</v>
          </cell>
          <cell r="AM91">
            <v>6.9959265542808291</v>
          </cell>
          <cell r="AN91">
            <v>8.4030912192661127</v>
          </cell>
          <cell r="AO91">
            <v>7.0662717787568612</v>
          </cell>
          <cell r="AP91">
            <v>7.0191241085245428</v>
          </cell>
          <cell r="AQ91">
            <v>7.6610045128108144</v>
          </cell>
          <cell r="AR91">
            <v>8.9591885003967633</v>
          </cell>
          <cell r="AS91">
            <v>8.6904800225043335</v>
          </cell>
          <cell r="AT91">
            <v>10.77255086917396</v>
          </cell>
          <cell r="AU91">
            <v>9.4740731306916857</v>
          </cell>
          <cell r="AV91">
            <v>10.817253449162695</v>
          </cell>
          <cell r="AW91">
            <v>10.29358245662287</v>
          </cell>
          <cell r="AX91">
            <v>9.9475835157412806</v>
          </cell>
          <cell r="AY91">
            <v>10.352806473842284</v>
          </cell>
          <cell r="AZ91">
            <v>9.9584063116040422</v>
          </cell>
          <cell r="BA91">
            <v>9.9219082568807337</v>
          </cell>
          <cell r="BB91">
            <v>9.4117431192660561</v>
          </cell>
          <cell r="BC91">
            <v>9.4437798165137625</v>
          </cell>
          <cell r="BD91">
            <v>7.6220587155963297</v>
          </cell>
          <cell r="BE91">
            <v>10.129716327640198</v>
          </cell>
          <cell r="BF91">
            <v>8.836191145467323</v>
          </cell>
          <cell r="BG91">
            <v>7.6199578355586777</v>
          </cell>
          <cell r="BH91">
            <v>13.690372452565001</v>
          </cell>
          <cell r="BI91">
            <v>7.0331342234715377</v>
          </cell>
          <cell r="BJ91">
            <v>10.469262670904794</v>
          </cell>
          <cell r="BK91">
            <v>8.2850116675641701</v>
          </cell>
          <cell r="BL91">
            <v>10.304322813876315</v>
          </cell>
          <cell r="BM91">
            <v>9.0574192528920303</v>
          </cell>
          <cell r="BN91">
            <v>10.140557939595087</v>
          </cell>
          <cell r="BP91">
            <v>9.559526451308388</v>
          </cell>
          <cell r="BQ91">
            <v>9.5707862394865373</v>
          </cell>
          <cell r="BR91">
            <v>9.0152195452881898</v>
          </cell>
          <cell r="BT91">
            <v>7.779501779359431</v>
          </cell>
          <cell r="BU91">
            <v>9.5179320061593344</v>
          </cell>
          <cell r="BV91">
            <v>9.0648251411741949</v>
          </cell>
          <cell r="BW91">
            <v>7.7574726140038672</v>
          </cell>
          <cell r="BX91">
            <v>8.5078298647084125</v>
          </cell>
          <cell r="BY91">
            <v>8.974016908058303</v>
          </cell>
          <cell r="BZ91">
            <v>8.3582795523241558</v>
          </cell>
          <cell r="CA91">
            <v>8.6289251557466038</v>
          </cell>
          <cell r="CB91">
            <v>8.6493599345651582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 xml:space="preserve">    Domestic taxes</v>
          </cell>
          <cell r="D92">
            <v>9.7291908945207908</v>
          </cell>
          <cell r="E92">
            <v>10.085113657491462</v>
          </cell>
          <cell r="F92">
            <v>9.6852975857791357</v>
          </cell>
          <cell r="L92">
            <v>10.014967479748547</v>
          </cell>
          <cell r="N92">
            <v>9.6725190145815656</v>
          </cell>
          <cell r="Q92">
            <v>8.9210762961026049</v>
          </cell>
          <cell r="R92">
            <v>9.5708166660213081</v>
          </cell>
          <cell r="S92">
            <v>11.38495075689686</v>
          </cell>
          <cell r="T92">
            <v>9.6994800037808435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9.5329554048582139</v>
          </cell>
          <cell r="AA92">
            <v>8.3604619118657002</v>
          </cell>
          <cell r="AB92">
            <v>10.739302228719442</v>
          </cell>
          <cell r="AC92">
            <v>8.8452619726469255</v>
          </cell>
          <cell r="AD92">
            <v>9.837737069706753</v>
          </cell>
          <cell r="AF92">
            <v>9.3879975053066111</v>
          </cell>
          <cell r="AG92">
            <v>8.9592770940223652</v>
          </cell>
          <cell r="AH92">
            <v>10.170202197286198</v>
          </cell>
          <cell r="AI92">
            <v>9.5058255988717271</v>
          </cell>
          <cell r="AJ92">
            <v>6.1936598059845851</v>
          </cell>
          <cell r="AK92">
            <v>6.1936598059845851</v>
          </cell>
          <cell r="AL92">
            <v>6.1936598059845851</v>
          </cell>
          <cell r="AM92">
            <v>6.1936598059845851</v>
          </cell>
          <cell r="AN92">
            <v>7.7168673634249956</v>
          </cell>
          <cell r="AO92">
            <v>6.3868290225900468</v>
          </cell>
          <cell r="AP92">
            <v>6.3621643339610232</v>
          </cell>
          <cell r="AQ92">
            <v>6.9847554144593218</v>
          </cell>
          <cell r="AR92">
            <v>8.7188903459481697</v>
          </cell>
          <cell r="AS92">
            <v>8.3207259607377715</v>
          </cell>
          <cell r="AT92">
            <v>9.9650259121743137</v>
          </cell>
          <cell r="AU92">
            <v>9.0015474062867504</v>
          </cell>
          <cell r="AV92">
            <v>9.7057489463899174</v>
          </cell>
          <cell r="AW92">
            <v>9.315531432035975</v>
          </cell>
          <cell r="AX92">
            <v>9.1542703973365533</v>
          </cell>
          <cell r="AY92">
            <v>9.3918502585874837</v>
          </cell>
          <cell r="AZ92">
            <v>9.2166713952049477</v>
          </cell>
          <cell r="BA92">
            <v>9.1622752293577978</v>
          </cell>
          <cell r="BB92">
            <v>8.6634495412844021</v>
          </cell>
          <cell r="BC92">
            <v>8.7684770642201837</v>
          </cell>
          <cell r="BD92">
            <v>7.084007339449542</v>
          </cell>
          <cell r="BE92">
            <v>9.3612150001724483</v>
          </cell>
          <cell r="BF92">
            <v>8.4264581869290236</v>
          </cell>
          <cell r="BG92">
            <v>7.1341180604356991</v>
          </cell>
          <cell r="BH92">
            <v>13.077512297962052</v>
          </cell>
          <cell r="BI92">
            <v>6.5851018973998583</v>
          </cell>
          <cell r="BJ92">
            <v>9.9454151628777723</v>
          </cell>
          <cell r="BK92">
            <v>7.7001615508885299</v>
          </cell>
          <cell r="BL92">
            <v>9.6616309513142227</v>
          </cell>
          <cell r="BM92">
            <v>8.4001540548363707</v>
          </cell>
          <cell r="BN92">
            <v>9.4509768041781275</v>
          </cell>
          <cell r="BP92">
            <v>9.13060630717262</v>
          </cell>
          <cell r="BQ92">
            <v>9.1413608872745211</v>
          </cell>
          <cell r="BR92">
            <v>8.6785507065261047</v>
          </cell>
          <cell r="BT92">
            <v>7.4090391459074745</v>
          </cell>
          <cell r="BU92">
            <v>9.2071404211635901</v>
          </cell>
          <cell r="BV92">
            <v>8.2541021995458674</v>
          </cell>
          <cell r="BW92">
            <v>7.3044974331659143</v>
          </cell>
          <cell r="BX92">
            <v>8.1073834491928309</v>
          </cell>
          <cell r="BY92">
            <v>8.6125306373223687</v>
          </cell>
          <cell r="BZ92">
            <v>7.9053100236908751</v>
          </cell>
          <cell r="CA92">
            <v>8.2693591542006981</v>
          </cell>
          <cell r="CB92">
            <v>8.0761780922776989</v>
          </cell>
          <cell r="CC92">
            <v>9.5233742255924678</v>
          </cell>
          <cell r="CD92">
            <v>9.6224124666860043</v>
          </cell>
          <cell r="CE92">
            <v>9.8065658616452076</v>
          </cell>
          <cell r="CG92">
            <v>9.2715809184961699</v>
          </cell>
          <cell r="CH92">
            <v>9.8886105303721195</v>
          </cell>
          <cell r="CI92">
            <v>10.445123982038689</v>
          </cell>
          <cell r="CJ92">
            <v>11.35107497638201</v>
          </cell>
          <cell r="CK92">
            <v>11.78170150824813</v>
          </cell>
        </row>
        <row r="93">
          <cell r="B93" t="str">
            <v xml:space="preserve">    International trade taxes</v>
          </cell>
          <cell r="D93">
            <v>1.0492596124562428</v>
          </cell>
          <cell r="E93">
            <v>1.0059907736346065</v>
          </cell>
          <cell r="F93">
            <v>0.68479320310263503</v>
          </cell>
          <cell r="L93">
            <v>0.52286395921588547</v>
          </cell>
          <cell r="N93">
            <v>0.53997213889689888</v>
          </cell>
          <cell r="Q93">
            <v>0.49368179875890483</v>
          </cell>
          <cell r="R93">
            <v>0.56950201584225724</v>
          </cell>
          <cell r="S93">
            <v>0.38233807038388246</v>
          </cell>
          <cell r="T93">
            <v>0.48480092093598731</v>
          </cell>
          <cell r="V93">
            <v>0</v>
          </cell>
          <cell r="W93">
            <v>0</v>
          </cell>
          <cell r="X93">
            <v>0.50069968094548889</v>
          </cell>
          <cell r="Y93">
            <v>0.47957228389222378</v>
          </cell>
          <cell r="Z93">
            <v>0.49336750970199234</v>
          </cell>
          <cell r="AA93">
            <v>0.37987265425577338</v>
          </cell>
          <cell r="AB93">
            <v>0.36127320647665012</v>
          </cell>
          <cell r="AC93">
            <v>0.45203402249329649</v>
          </cell>
          <cell r="AD93">
            <v>0.45358680558125386</v>
          </cell>
          <cell r="AF93">
            <v>0.25873917264500956</v>
          </cell>
          <cell r="AG93">
            <v>0.39812981603268222</v>
          </cell>
          <cell r="AH93">
            <v>0.99293665553413235</v>
          </cell>
          <cell r="AI93">
            <v>0.5499352147372748</v>
          </cell>
          <cell r="AJ93">
            <v>0.8691223106542626</v>
          </cell>
          <cell r="AK93">
            <v>0.80226674829624256</v>
          </cell>
          <cell r="AL93">
            <v>0.73541118593822219</v>
          </cell>
          <cell r="AM93">
            <v>0.80226674829624256</v>
          </cell>
          <cell r="AN93">
            <v>0.68622385584111689</v>
          </cell>
          <cell r="AO93">
            <v>0.67944275616681482</v>
          </cell>
          <cell r="AP93">
            <v>0.65695977456351951</v>
          </cell>
          <cell r="AQ93">
            <v>0.67624909835149127</v>
          </cell>
          <cell r="AR93">
            <v>0.24029815444859479</v>
          </cell>
          <cell r="AS93">
            <v>0.36975406176656228</v>
          </cell>
          <cell r="AT93">
            <v>0.80752495699964577</v>
          </cell>
          <cell r="AU93">
            <v>0.47252572440493423</v>
          </cell>
          <cell r="AV93">
            <v>1.1115045027727781</v>
          </cell>
          <cell r="AW93">
            <v>0.97805102458689475</v>
          </cell>
          <cell r="AX93">
            <v>0.79331311840472762</v>
          </cell>
          <cell r="AY93">
            <v>0.96095621525480024</v>
          </cell>
          <cell r="AZ93">
            <v>0.74173491639909417</v>
          </cell>
          <cell r="BA93">
            <v>0.75963302752293582</v>
          </cell>
          <cell r="BB93">
            <v>0.74829357798165141</v>
          </cell>
          <cell r="BC93">
            <v>0.67530275229357806</v>
          </cell>
          <cell r="BD93">
            <v>0.538051376146789</v>
          </cell>
          <cell r="BE93">
            <v>0.76850132746775113</v>
          </cell>
          <cell r="BF93">
            <v>0.40973295853829933</v>
          </cell>
          <cell r="BG93">
            <v>0.4858397751229796</v>
          </cell>
          <cell r="BH93">
            <v>0.61286015460295151</v>
          </cell>
          <cell r="BI93">
            <v>0.44803232607167948</v>
          </cell>
          <cell r="BJ93">
            <v>0.52384750802702051</v>
          </cell>
          <cell r="BK93">
            <v>0.58485011667564168</v>
          </cell>
          <cell r="BL93">
            <v>0.34255188257644492</v>
          </cell>
          <cell r="BM93">
            <v>0.65726519805566175</v>
          </cell>
          <cell r="BN93">
            <v>0.53153436511123486</v>
          </cell>
          <cell r="BP93">
            <v>0.42892014413576657</v>
          </cell>
          <cell r="BQ93">
            <v>0.42942535221201489</v>
          </cell>
          <cell r="BR93">
            <v>0.33666883876208414</v>
          </cell>
          <cell r="BT93">
            <v>0.37046263345195729</v>
          </cell>
          <cell r="BU93">
            <v>0.31079158499574561</v>
          </cell>
          <cell r="BV93">
            <v>0.81072294162832725</v>
          </cell>
          <cell r="BW93">
            <v>0.4529751808379528</v>
          </cell>
          <cell r="BX93">
            <v>0.40044641551558136</v>
          </cell>
          <cell r="BY93">
            <v>0.36148627073593431</v>
          </cell>
          <cell r="BZ93">
            <v>0.4529695286332816</v>
          </cell>
          <cell r="CA93">
            <v>0.35956600154590479</v>
          </cell>
          <cell r="CB93">
            <v>0.57318184228745772</v>
          </cell>
          <cell r="CC93">
            <v>0.67589212633107043</v>
          </cell>
          <cell r="CD93">
            <v>0.68292106017060306</v>
          </cell>
          <cell r="CE93">
            <v>0.69599077965674616</v>
          </cell>
          <cell r="CG93">
            <v>0.65802187260609257</v>
          </cell>
          <cell r="CH93">
            <v>0.41570921134632444</v>
          </cell>
          <cell r="CI93">
            <v>0.43378352488312111</v>
          </cell>
          <cell r="CJ93">
            <v>0.50608077903030801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0.88135777719318931</v>
          </cell>
          <cell r="N94">
            <v>0.99024612665576761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0.61317595813359593</v>
          </cell>
          <cell r="Z94">
            <v>1.2597629243671682</v>
          </cell>
          <cell r="AA94">
            <v>0.63895459308097469</v>
          </cell>
          <cell r="AB94">
            <v>0.74322887533138315</v>
          </cell>
          <cell r="AC94">
            <v>0.95205920079850781</v>
          </cell>
          <cell r="AD94">
            <v>0.92004574760192959</v>
          </cell>
          <cell r="AF94">
            <v>0.54671270725456889</v>
          </cell>
          <cell r="AG94">
            <v>0.4311314926833853</v>
          </cell>
          <cell r="AH94">
            <v>1.5944850760854532</v>
          </cell>
          <cell r="AI94">
            <v>0.85744309200780255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0.50774706135090386</v>
          </cell>
          <cell r="AS94">
            <v>0.40040362252616757</v>
          </cell>
          <cell r="AT94">
            <v>0.99632065318552487</v>
          </cell>
          <cell r="AU94">
            <v>0.63482377902086562</v>
          </cell>
          <cell r="AV94">
            <v>1.7622469113478383</v>
          </cell>
          <cell r="AW94">
            <v>0.99924858815869144</v>
          </cell>
          <cell r="AX94">
            <v>0.49962429407934555</v>
          </cell>
          <cell r="AY94">
            <v>1.0870399311952919</v>
          </cell>
          <cell r="AZ94">
            <v>0.88407264291090903</v>
          </cell>
          <cell r="BA94">
            <v>0.79343119266055051</v>
          </cell>
          <cell r="BB94">
            <v>0.88106422018348673</v>
          </cell>
          <cell r="BC94">
            <v>0.79574311926605512</v>
          </cell>
          <cell r="BD94">
            <v>0.77142385321100915</v>
          </cell>
          <cell r="BE94">
            <v>0.86952916069393382</v>
          </cell>
          <cell r="BF94">
            <v>1.0745607870695713</v>
          </cell>
          <cell r="BG94">
            <v>0.54160224877020369</v>
          </cell>
          <cell r="BH94">
            <v>2.4632466619817288</v>
          </cell>
          <cell r="BI94">
            <v>0.85298664792691492</v>
          </cell>
          <cell r="BJ94">
            <v>1.4166945185636404</v>
          </cell>
          <cell r="BK94">
            <v>0.83852091186501521</v>
          </cell>
          <cell r="BL94">
            <v>1.1509005328877666</v>
          </cell>
          <cell r="BM94">
            <v>0.85954673665176207</v>
          </cell>
          <cell r="BN94">
            <v>1.0245780372284201</v>
          </cell>
          <cell r="BP94">
            <v>0.91684014385397627</v>
          </cell>
          <cell r="BQ94">
            <v>0.90931532452876762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0.98677135507371205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1.3020061222186079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1.4268938985208199</v>
          </cell>
          <cell r="CK94">
            <v>1.4268938985208204</v>
          </cell>
        </row>
        <row r="95">
          <cell r="B95" t="str">
            <v>Grants</v>
          </cell>
          <cell r="D95">
            <v>0.12361644009581001</v>
          </cell>
          <cell r="E95">
            <v>0.13063155806283763</v>
          </cell>
          <cell r="F95">
            <v>0.10665308014231771</v>
          </cell>
          <cell r="L95">
            <v>8.6430392147969409E-2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7.972091302767273E-2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5.922094746163889E-2</v>
          </cell>
          <cell r="AP95">
            <v>5.6435216281189707E-2</v>
          </cell>
          <cell r="AQ95">
            <v>3.1513432013178175E-2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16.018758742770729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21.620241524660791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9.0803067874583991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25.043739565570341</v>
          </cell>
          <cell r="AL97">
            <v>24.765291997162809</v>
          </cell>
          <cell r="AM97">
            <v>25.210750137268512</v>
          </cell>
          <cell r="AN97">
            <v>21.883363113248727</v>
          </cell>
          <cell r="AO97">
            <v>21.684183296648921</v>
          </cell>
          <cell r="AP97">
            <v>24.806947859475915</v>
          </cell>
          <cell r="AQ97">
            <v>22.646633065829445</v>
          </cell>
          <cell r="AR97">
            <v>7.5012256307057648</v>
          </cell>
          <cell r="AS97">
            <v>7.9600794828948054</v>
          </cell>
          <cell r="AT97">
            <v>19.89424203714837</v>
          </cell>
          <cell r="AU97">
            <v>11.785182383582979</v>
          </cell>
          <cell r="AV97">
            <v>15.607178856597105</v>
          </cell>
          <cell r="AW97">
            <v>8.6062795450959086</v>
          </cell>
          <cell r="AX97">
            <v>31.131023529392898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30.940632633849638</v>
          </cell>
          <cell r="BI97">
            <v>22.760003768446943</v>
          </cell>
          <cell r="BJ97">
            <v>20.334331792972751</v>
          </cell>
          <cell r="BK97">
            <v>18.877165533901238</v>
          </cell>
          <cell r="BL97">
            <v>18.059834535388653</v>
          </cell>
          <cell r="BM97">
            <v>17.298771684099702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16.209322992499509</v>
          </cell>
          <cell r="BY97">
            <v>16.092503506913623</v>
          </cell>
          <cell r="BZ97">
            <v>15.242039559676501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8.9815717405133615</v>
          </cell>
          <cell r="E98">
            <v>8.5373203610186685</v>
          </cell>
          <cell r="F98">
            <v>8.1574525948443917</v>
          </cell>
          <cell r="L98">
            <v>8.2711200210451832</v>
          </cell>
          <cell r="N98">
            <v>8.2636520584274233</v>
          </cell>
          <cell r="Q98">
            <v>6.7861527962907466</v>
          </cell>
          <cell r="R98">
            <v>7.8158383132330336</v>
          </cell>
          <cell r="S98">
            <v>14.022045647249662</v>
          </cell>
          <cell r="T98">
            <v>8.8525473882660464</v>
          </cell>
          <cell r="V98">
            <v>0</v>
          </cell>
          <cell r="W98">
            <v>0</v>
          </cell>
          <cell r="X98">
            <v>6.8302115035543789</v>
          </cell>
          <cell r="Y98">
            <v>6.8060257700313915</v>
          </cell>
          <cell r="Z98">
            <v>8.3731438800345757</v>
          </cell>
          <cell r="AA98">
            <v>6.8182410495768098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8.2569909457261712</v>
          </cell>
          <cell r="AG98">
            <v>6.9588565413917438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16.553437273272081</v>
          </cell>
          <cell r="AN98">
            <v>15.939027493056308</v>
          </cell>
          <cell r="AO98">
            <v>14.582052431803101</v>
          </cell>
          <cell r="AP98">
            <v>15.707174242992929</v>
          </cell>
          <cell r="AQ98">
            <v>15.513248312985068</v>
          </cell>
          <cell r="AR98">
            <v>8.3295331610053598</v>
          </cell>
          <cell r="AS98">
            <v>6.7657519848739511</v>
          </cell>
          <cell r="AT98">
            <v>9.9167899413459768</v>
          </cell>
          <cell r="AU98">
            <v>8.3373583624084304</v>
          </cell>
          <cell r="AV98">
            <v>15.745057890622094</v>
          </cell>
          <cell r="AW98">
            <v>7.7797770684909242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7.1628990825688081</v>
          </cell>
          <cell r="BD98">
            <v>12.308324816291472</v>
          </cell>
          <cell r="BE98">
            <v>10.129328802388086</v>
          </cell>
          <cell r="BF98">
            <v>7.9130007027406872</v>
          </cell>
          <cell r="BG98">
            <v>13.562614195361913</v>
          </cell>
          <cell r="BH98">
            <v>19.577540407589602</v>
          </cell>
          <cell r="BI98">
            <v>17.048382194307798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8.4235337214995472</v>
          </cell>
          <cell r="BQ98">
            <v>8.2629379507343987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11.502297153129691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9.9456912221223774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9.7713912329935653</v>
          </cell>
          <cell r="CJ98">
            <v>8.9555579263039657</v>
          </cell>
          <cell r="CK98">
            <v>9.0331628016969354</v>
          </cell>
        </row>
        <row r="99">
          <cell r="B99" t="str">
            <v xml:space="preserve">  Personnel</v>
          </cell>
          <cell r="D99">
            <v>3.2762722048650508</v>
          </cell>
          <cell r="E99">
            <v>3.1435027994794105</v>
          </cell>
          <cell r="F99">
            <v>2.7692057336041551</v>
          </cell>
          <cell r="L99">
            <v>2.7973766090040728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3.0730418949342142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2.7000805350410149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4.0023951225692809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2.7809157979060082</v>
          </cell>
          <cell r="AK99">
            <v>2.7809157979060082</v>
          </cell>
          <cell r="AL99">
            <v>2.7809157979060082</v>
          </cell>
          <cell r="AM99">
            <v>2.7809157979060082</v>
          </cell>
          <cell r="AN99">
            <v>3.0884318064882312</v>
          </cell>
          <cell r="AO99">
            <v>2.5670977863776301</v>
          </cell>
          <cell r="AP99">
            <v>2.4463424683137553</v>
          </cell>
          <cell r="AQ99">
            <v>2.7704508530518708</v>
          </cell>
          <cell r="AR99">
            <v>3.7171339441786122</v>
          </cell>
          <cell r="AS99">
            <v>2.860765623228728</v>
          </cell>
          <cell r="AT99">
            <v>2.4402088648606282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2.1787516838387191</v>
          </cell>
          <cell r="AY99">
            <v>2.1168882280584329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1.5330275229357799</v>
          </cell>
          <cell r="BD99">
            <v>2.2870275229357797</v>
          </cell>
          <cell r="BE99">
            <v>2.141270780557238</v>
          </cell>
          <cell r="BF99">
            <v>2.4824314827828529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2.2373541554478549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2.5218861209964412</v>
          </cell>
          <cell r="BU99">
            <v>3.1895236159577802</v>
          </cell>
          <cell r="BV99">
            <v>2.8018864034971882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2.7423494812515319</v>
          </cell>
          <cell r="CA99">
            <v>2.996050472600174</v>
          </cell>
          <cell r="CB99">
            <v>3.2911701636763389</v>
          </cell>
          <cell r="CC99">
            <v>3.1345936338665372</v>
          </cell>
          <cell r="CD99">
            <v>3.1671918110133381</v>
          </cell>
          <cell r="CE99">
            <v>3.1082570688815401</v>
          </cell>
          <cell r="CG99">
            <v>3.1737851887297905</v>
          </cell>
          <cell r="CH99">
            <v>3.2016180485060528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 xml:space="preserve">  Goods and services</v>
          </cell>
          <cell r="D100">
            <v>0.89131066174525209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0.70913346556375445</v>
          </cell>
          <cell r="R100">
            <v>1.1186438516043036</v>
          </cell>
          <cell r="S100">
            <v>2.9769442728514832</v>
          </cell>
          <cell r="T100">
            <v>1.3784637638958239</v>
          </cell>
          <cell r="V100">
            <v>0</v>
          </cell>
          <cell r="W100">
            <v>0</v>
          </cell>
          <cell r="X100">
            <v>0.72678346673916694</v>
          </cell>
          <cell r="Y100">
            <v>1.0196575222269031</v>
          </cell>
          <cell r="Z100">
            <v>1.2390264078567683</v>
          </cell>
          <cell r="AA100">
            <v>0.84896648016382237</v>
          </cell>
          <cell r="AB100">
            <v>1.3216071258790432</v>
          </cell>
          <cell r="AC100">
            <v>1.3107085581422211</v>
          </cell>
          <cell r="AD100">
            <v>0.97757128181373187</v>
          </cell>
          <cell r="AF100">
            <v>0.47242126164362552</v>
          </cell>
          <cell r="AG100">
            <v>0.53119137074761724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1.1619176303173551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0.57553064093036577</v>
          </cell>
          <cell r="AV100">
            <v>0.77222952022847779</v>
          </cell>
          <cell r="AW100">
            <v>0.85464587532641589</v>
          </cell>
          <cell r="AX100">
            <v>0.96495298167664367</v>
          </cell>
          <cell r="AY100">
            <v>0.86394279241051264</v>
          </cell>
          <cell r="AZ100">
            <v>0.73449533235691644</v>
          </cell>
          <cell r="BA100">
            <v>0.92388990825688078</v>
          </cell>
          <cell r="BB100">
            <v>0.81710091743119273</v>
          </cell>
          <cell r="BC100">
            <v>0.81622018348623859</v>
          </cell>
          <cell r="BD100">
            <v>1.3779449541284403</v>
          </cell>
          <cell r="BE100">
            <v>0.90014365561095855</v>
          </cell>
          <cell r="BF100">
            <v>1.0369290231904427</v>
          </cell>
          <cell r="BG100">
            <v>0.90780042164441321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0.97524531993121022</v>
          </cell>
          <cell r="BP100">
            <v>0.56372160521875736</v>
          </cell>
          <cell r="BQ100">
            <v>0.56438559060532856</v>
          </cell>
          <cell r="BR100">
            <v>0.82215894382604204</v>
          </cell>
          <cell r="BT100">
            <v>0.76494661921708185</v>
          </cell>
          <cell r="BU100">
            <v>1.6051134895673651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0.94357447539434891</v>
          </cell>
          <cell r="BZ100">
            <v>0.90180540805489751</v>
          </cell>
          <cell r="CA100">
            <v>0.88970387775460635</v>
          </cell>
          <cell r="CB100">
            <v>0.95575547623571555</v>
          </cell>
          <cell r="CC100">
            <v>0.94986330586524481</v>
          </cell>
          <cell r="CD100">
            <v>1.0397198504563041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0.98199766487303441</v>
          </cell>
          <cell r="CK100">
            <v>0.9819976648730343</v>
          </cell>
        </row>
        <row r="101">
          <cell r="B101" t="str">
            <v xml:space="preserve">  Transfers to regions</v>
          </cell>
          <cell r="D101">
            <v>2.0310241959096129</v>
          </cell>
          <cell r="E101">
            <v>1.814826322468583</v>
          </cell>
          <cell r="F101">
            <v>1.7523464018430417</v>
          </cell>
          <cell r="L101">
            <v>1.4611888714520269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1.7141845478064079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0.86881689500515702</v>
          </cell>
          <cell r="AA101">
            <v>0.77937564581415852</v>
          </cell>
          <cell r="AB101">
            <v>0.80891188549018178</v>
          </cell>
          <cell r="AC101">
            <v>1.4326528225170383</v>
          </cell>
          <cell r="AD101">
            <v>1.2148133184672492</v>
          </cell>
          <cell r="AF101">
            <v>0.68640473581713379</v>
          </cell>
          <cell r="AG101">
            <v>0.80575326507447087</v>
          </cell>
          <cell r="AH101">
            <v>1.1781283361088073</v>
          </cell>
          <cell r="AI101">
            <v>0.89009544566680388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1.2066004308020579</v>
          </cell>
          <cell r="AO101">
            <v>1.3598632390627117</v>
          </cell>
          <cell r="AP101">
            <v>1.4229166019291513</v>
          </cell>
          <cell r="AQ101">
            <v>1.3077740336149439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1.3321415085523429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1.3232293577981651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0.39592410400562189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1.9503062708921131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1.4516899667642991</v>
          </cell>
          <cell r="BX101">
            <v>1.565725661471435</v>
          </cell>
          <cell r="BY101">
            <v>1.6572715881639188</v>
          </cell>
          <cell r="BZ101">
            <v>1.5928110448492769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1.8596363507468889</v>
          </cell>
          <cell r="CH101">
            <v>1.8833700097386632</v>
          </cell>
          <cell r="CI101">
            <v>1.8793372189025761</v>
          </cell>
          <cell r="CJ101">
            <v>1.8727970888896943</v>
          </cell>
          <cell r="CK101">
            <v>1.8727970888896941</v>
          </cell>
        </row>
        <row r="102">
          <cell r="B102" t="str">
            <v xml:space="preserve">  Subsidies</v>
          </cell>
          <cell r="D102">
            <v>0.42769389240539818</v>
          </cell>
          <cell r="E102">
            <v>0.3748444906968938</v>
          </cell>
          <cell r="F102">
            <v>3.0458920075793722E-2</v>
          </cell>
          <cell r="L102">
            <v>0.30007529095873509</v>
          </cell>
          <cell r="N102">
            <v>2.7534365606198943E-2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0.69117295297726666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4.6631824273876834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6.6002210811539861</v>
          </cell>
          <cell r="AK102">
            <v>6.0816329519469896</v>
          </cell>
          <cell r="AL102">
            <v>6.4233364880113042</v>
          </cell>
          <cell r="AM102">
            <v>6.3683968403707611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6.1776968354635304</v>
          </cell>
          <cell r="AR102">
            <v>0</v>
          </cell>
          <cell r="AS102">
            <v>8.8875329062921157E-2</v>
          </cell>
          <cell r="AT102">
            <v>6.0565771298295788E-2</v>
          </cell>
          <cell r="AU102">
            <v>4.9813700120405653E-2</v>
          </cell>
          <cell r="AV102">
            <v>7.948445853900922</v>
          </cell>
          <cell r="AW102">
            <v>0.80261041537347588</v>
          </cell>
          <cell r="AX102">
            <v>9.7152012362966094</v>
          </cell>
          <cell r="AY102">
            <v>6.1554191685236708</v>
          </cell>
          <cell r="AZ102">
            <v>3.4150522459858901</v>
          </cell>
          <cell r="BA102">
            <v>3.6374311926605505</v>
          </cell>
          <cell r="BB102">
            <v>5.1601100917431193</v>
          </cell>
          <cell r="BC102">
            <v>0.42209174311926606</v>
          </cell>
          <cell r="BD102">
            <v>4.1555779816513763</v>
          </cell>
          <cell r="BE102">
            <v>3.24533022383071</v>
          </cell>
          <cell r="BF102">
            <v>0.20228390723822909</v>
          </cell>
          <cell r="BG102">
            <v>7.4801827125790581</v>
          </cell>
          <cell r="BH102">
            <v>10.65252986647927</v>
          </cell>
          <cell r="BI102">
            <v>7.5884750527055518</v>
          </cell>
          <cell r="BJ102">
            <v>6.3673646297137587</v>
          </cell>
          <cell r="BK102">
            <v>5.379877939328666</v>
          </cell>
          <cell r="BL102">
            <v>4.8507884133618759</v>
          </cell>
          <cell r="BM102">
            <v>4.4729512470565043</v>
          </cell>
          <cell r="BN102">
            <v>4.1710776987621019</v>
          </cell>
          <cell r="BP102">
            <v>6.0584926329434061E-2</v>
          </cell>
          <cell r="BQ102">
            <v>1.0579584927618006E-4</v>
          </cell>
          <cell r="BR102">
            <v>4.1900970301802234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2.8999245323583489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2.7555293920722379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3.1594922489021942</v>
          </cell>
          <cell r="CH102">
            <v>1.9009607163004687</v>
          </cell>
          <cell r="CI102">
            <v>1.1979182409657116</v>
          </cell>
          <cell r="CJ102">
            <v>3.0234661761165172E-2</v>
          </cell>
          <cell r="CK102">
            <v>2.7196741851882346E-2</v>
          </cell>
        </row>
        <row r="103">
          <cell r="B103" t="str">
            <v xml:space="preserve">    Petroleum</v>
          </cell>
          <cell r="D103">
            <v>0.37624951054345263</v>
          </cell>
          <cell r="E103">
            <v>0.17145017650383892</v>
          </cell>
          <cell r="F103">
            <v>0</v>
          </cell>
          <cell r="L103">
            <v>0.25689637968414081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0.64446386091570629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4.3990411183027769</v>
          </cell>
          <cell r="AC103">
            <v>2.3024870796111889</v>
          </cell>
          <cell r="AD103">
            <v>1.4242503794522969</v>
          </cell>
          <cell r="AF103">
            <v>0</v>
          </cell>
          <cell r="AG103">
            <v>0</v>
          </cell>
          <cell r="AH103">
            <v>7.8522611494370658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7.8716172221466678</v>
          </cell>
          <cell r="AW103">
            <v>0</v>
          </cell>
          <cell r="AX103">
            <v>5.9069848631161639</v>
          </cell>
          <cell r="AY103">
            <v>4.5928673617542772</v>
          </cell>
          <cell r="AZ103">
            <v>2.5314597154711143</v>
          </cell>
          <cell r="BA103">
            <v>3.634348623853211</v>
          </cell>
          <cell r="BB103">
            <v>4.3218715596330277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7.3749824314827821</v>
          </cell>
          <cell r="BH103">
            <v>2.4171820098383696</v>
          </cell>
          <cell r="BI103">
            <v>3.1271960646521433</v>
          </cell>
          <cell r="BJ103">
            <v>3.4006159509552809</v>
          </cell>
          <cell r="BK103">
            <v>2.8947944713695923</v>
          </cell>
          <cell r="BL103">
            <v>3.1091520104333656</v>
          </cell>
          <cell r="BM103">
            <v>2.7270859619221679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4.0589500745356029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0.81576668572829003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1.4336659373237091</v>
          </cell>
          <cell r="CI103">
            <v>0.92661636431535299</v>
          </cell>
          <cell r="CJ103">
            <v>0</v>
          </cell>
          <cell r="CK103">
            <v>0</v>
          </cell>
        </row>
        <row r="104">
          <cell r="B104" t="str">
            <v xml:space="preserve">    Other</v>
          </cell>
          <cell r="D104">
            <v>5.1444381861945616E-2</v>
          </cell>
          <cell r="E104">
            <v>0.2033943141930549</v>
          </cell>
          <cell r="F104">
            <v>3.0458920075793722E-2</v>
          </cell>
          <cell r="L104">
            <v>4.3178911274594292E-2</v>
          </cell>
          <cell r="N104">
            <v>2.7534365606198943E-2</v>
          </cell>
          <cell r="Q104">
            <v>0</v>
          </cell>
          <cell r="R104">
            <v>0</v>
          </cell>
          <cell r="S104">
            <v>0.18683636824624167</v>
          </cell>
          <cell r="T104">
            <v>4.6709092061560417E-2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7.942412934944354E-2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9.5154576115025513</v>
          </cell>
          <cell r="AI104">
            <v>3.1718192038341839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3.2853917297458568</v>
          </cell>
          <cell r="AR104">
            <v>0</v>
          </cell>
          <cell r="AS104">
            <v>8.8875329062921157E-2</v>
          </cell>
          <cell r="AT104">
            <v>6.0565771298295788E-2</v>
          </cell>
          <cell r="AU104">
            <v>4.9813700120405653E-2</v>
          </cell>
          <cell r="AV104">
            <v>7.6828631754253862E-2</v>
          </cell>
          <cell r="AW104">
            <v>0.80261041537347588</v>
          </cell>
          <cell r="AX104">
            <v>3.8082163731804468</v>
          </cell>
          <cell r="AY104">
            <v>1.5625518067693935</v>
          </cell>
          <cell r="AZ104">
            <v>0.88359253051477582</v>
          </cell>
          <cell r="BA104">
            <v>3.0825688073396499E-3</v>
          </cell>
          <cell r="BB104">
            <v>0.83823853211009147</v>
          </cell>
          <cell r="BC104">
            <v>0.42209174311926606</v>
          </cell>
          <cell r="BD104">
            <v>2.3263119266055052</v>
          </cell>
          <cell r="BE104">
            <v>0.44472397932630292</v>
          </cell>
          <cell r="BF104">
            <v>0.20228390723822909</v>
          </cell>
          <cell r="BG104">
            <v>0.10520028109627566</v>
          </cell>
          <cell r="BH104">
            <v>8.2353478566408995</v>
          </cell>
          <cell r="BI104">
            <v>4.4612789880534081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6.0584926329434061E-2</v>
          </cell>
          <cell r="BQ104">
            <v>1.0579584927618006E-4</v>
          </cell>
          <cell r="BR104">
            <v>0.13114695564462112</v>
          </cell>
          <cell r="BT104">
            <v>2.3831672597864766</v>
          </cell>
          <cell r="BU104">
            <v>2.6026494104192008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1.4581203185631399</v>
          </cell>
          <cell r="CB104">
            <v>0.77206214995973765</v>
          </cell>
          <cell r="CC104">
            <v>0.90121721333548854</v>
          </cell>
          <cell r="CD104">
            <v>1.0782002514162579</v>
          </cell>
          <cell r="CE104">
            <v>1.5516130892870883</v>
          </cell>
          <cell r="CG104">
            <v>1.0804448207179469</v>
          </cell>
          <cell r="CH104">
            <v>0.46729477897675969</v>
          </cell>
          <cell r="CI104">
            <v>0.2713018766503586</v>
          </cell>
          <cell r="CJ104">
            <v>3.0234661761165172E-2</v>
          </cell>
          <cell r="CK104">
            <v>2.7196741851882346E-2</v>
          </cell>
        </row>
        <row r="105">
          <cell r="B105" t="str">
            <v xml:space="preserve"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0.99364145997691278</v>
          </cell>
          <cell r="R105">
            <v>1.2417329413190303</v>
          </cell>
          <cell r="S105">
            <v>2.1159154830768441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1.4847222722817059</v>
          </cell>
          <cell r="Z105">
            <v>2.3578702092715385</v>
          </cell>
          <cell r="AA105">
            <v>1.1039002469598176</v>
          </cell>
          <cell r="AB105">
            <v>2.6611182352098002</v>
          </cell>
          <cell r="AC105">
            <v>1.4880886299562623</v>
          </cell>
          <cell r="AD105">
            <v>1.6344738452554419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3.8953003416148411</v>
          </cell>
          <cell r="AJ105">
            <v>3.8363830393879108</v>
          </cell>
          <cell r="AK105">
            <v>4.0031823019699937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2.8031248465175742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4.8103016112712007</v>
          </cell>
          <cell r="AU105">
            <v>2.8476101039985777</v>
          </cell>
          <cell r="AV105">
            <v>3.4397035684084885</v>
          </cell>
          <cell r="AW105">
            <v>2.6715768024197128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2.3350458715596329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2.1928116390884318</v>
          </cell>
          <cell r="BF105">
            <v>2.3141953619114544</v>
          </cell>
          <cell r="BG105">
            <v>1.8652494729444833</v>
          </cell>
          <cell r="BH105">
            <v>2.4492902319044272</v>
          </cell>
          <cell r="BI105">
            <v>2.5749457923401269</v>
          </cell>
          <cell r="BJ105">
            <v>2.3020224320947569</v>
          </cell>
          <cell r="BK105">
            <v>2.3311426539220967</v>
          </cell>
          <cell r="BL105">
            <v>2.2489716101915067</v>
          </cell>
          <cell r="BM105">
            <v>2.6301234927343429</v>
          </cell>
          <cell r="BN105">
            <v>2.5945244882784788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1.7973603595865899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 xml:space="preserve"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5.2739482952726312E-2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1.1776320139459659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0.41488108889166592</v>
          </cell>
          <cell r="AK106">
            <v>0.41488108889166592</v>
          </cell>
          <cell r="AL106">
            <v>0.41488108889166592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1.1009174311926606E-4</v>
          </cell>
          <cell r="BD106">
            <v>0.31928440366972477</v>
          </cell>
          <cell r="BE106">
            <v>3.8752525211424086E-5</v>
          </cell>
          <cell r="BF106">
            <v>0</v>
          </cell>
          <cell r="BG106">
            <v>0</v>
          </cell>
          <cell r="BH106">
            <v>5.7659873506676035E-2</v>
          </cell>
          <cell r="BI106">
            <v>0.61138439915671117</v>
          </cell>
          <cell r="BJ106">
            <v>2.0024080146106234E-2</v>
          </cell>
          <cell r="BK106">
            <v>0.31234966792317359</v>
          </cell>
          <cell r="BL106">
            <v>1.031589996438379E-2</v>
          </cell>
          <cell r="BM106">
            <v>0.16817491892550135</v>
          </cell>
          <cell r="BN106">
            <v>5.4321142829614104E-3</v>
          </cell>
          <cell r="BP106">
            <v>8.1014727068429264E-3</v>
          </cell>
          <cell r="BQ106">
            <v>8.1110151111738055E-3</v>
          </cell>
          <cell r="BR106">
            <v>1.7995661760111435E-2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8.0068557834644255E-2</v>
          </cell>
          <cell r="BX106">
            <v>8.6358243529189416E-2</v>
          </cell>
          <cell r="BY106">
            <v>3.3560667954186607E-2</v>
          </cell>
          <cell r="BZ106">
            <v>0.19443672902540643</v>
          </cell>
          <cell r="CA106">
            <v>3.348139078579089E-2</v>
          </cell>
          <cell r="CB106">
            <v>3.8874826959094486E-2</v>
          </cell>
          <cell r="CC106">
            <v>3.7025367587655518E-2</v>
          </cell>
          <cell r="CD106">
            <v>3.7410412551221982E-2</v>
          </cell>
          <cell r="CE106">
            <v>3.6714283883206439E-2</v>
          </cell>
          <cell r="CG106">
            <v>3.7488292577187193E-2</v>
          </cell>
          <cell r="CH106">
            <v>3.7753599072100068E-2</v>
          </cell>
          <cell r="CI106">
            <v>3.7753599072100068E-2</v>
          </cell>
          <cell r="CJ106">
            <v>3.7753599072100068E-2</v>
          </cell>
          <cell r="CK106">
            <v>3.7753599072100068E-2</v>
          </cell>
        </row>
        <row r="107">
          <cell r="B107" t="str">
            <v xml:space="preserve">  Other current expenditure</v>
          </cell>
          <cell r="D107">
            <v>0.54531044773662407</v>
          </cell>
          <cell r="E107">
            <v>0.54280077714097474</v>
          </cell>
          <cell r="F107">
            <v>1.0941781288765899</v>
          </cell>
          <cell r="L107">
            <v>1.2369488112192599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0.25625850612120837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0.81463148836605082</v>
          </cell>
          <cell r="AC107">
            <v>0.44033735736344876</v>
          </cell>
          <cell r="AD107">
            <v>0.47641794129115989</v>
          </cell>
          <cell r="AF107">
            <v>0.17013193122668344</v>
          </cell>
          <cell r="AG107">
            <v>0.27591812761386958</v>
          </cell>
          <cell r="AH107">
            <v>0.80376378580487251</v>
          </cell>
          <cell r="AI107">
            <v>0.4166046148818065</v>
          </cell>
          <cell r="AJ107">
            <v>0.42589341917048729</v>
          </cell>
          <cell r="AK107">
            <v>0.42589341917048612</v>
          </cell>
          <cell r="AL107">
            <v>0.42589341917048729</v>
          </cell>
          <cell r="AM107">
            <v>0.42589341917049356</v>
          </cell>
          <cell r="AN107">
            <v>0.4216216593079587</v>
          </cell>
          <cell r="AO107">
            <v>0.67743561775656791</v>
          </cell>
          <cell r="AP107">
            <v>1.0760355808058248</v>
          </cell>
          <cell r="AQ107">
            <v>0.67239761775844753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7.9172899940663052E-2</v>
          </cell>
          <cell r="AX107">
            <v>1.9785532320966956E-2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6.2972477064220989E-2</v>
          </cell>
          <cell r="BC107">
            <v>0.68598165137614708</v>
          </cell>
          <cell r="BD107">
            <v>0.50904587155963033</v>
          </cell>
          <cell r="BE107">
            <v>0.34819143902464555</v>
          </cell>
          <cell r="BF107">
            <v>0.36904427266338657</v>
          </cell>
          <cell r="BG107">
            <v>0.42427969079409789</v>
          </cell>
          <cell r="BH107">
            <v>2.2252283907238235</v>
          </cell>
          <cell r="BI107">
            <v>0.65910049191848019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0.72251047027287829</v>
          </cell>
          <cell r="BQ107">
            <v>0.72336148678433532</v>
          </cell>
          <cell r="BR107">
            <v>0.27486230997884659</v>
          </cell>
          <cell r="BT107">
            <v>0.36042704626334621</v>
          </cell>
          <cell r="BU107">
            <v>0.46095125236400614</v>
          </cell>
          <cell r="BV107">
            <v>0.64749740717653215</v>
          </cell>
          <cell r="BW107">
            <v>0.56582271035458731</v>
          </cell>
          <cell r="BX107">
            <v>0.6042527315717755</v>
          </cell>
          <cell r="BY107">
            <v>0.45421941718067577</v>
          </cell>
          <cell r="BZ107">
            <v>0.50713228085940809</v>
          </cell>
          <cell r="CA107">
            <v>0.56332578465525684</v>
          </cell>
          <cell r="CB107">
            <v>0.40410140875654865</v>
          </cell>
          <cell r="CC107">
            <v>0.38487639360155135</v>
          </cell>
          <cell r="CD107">
            <v>0.58331836807992987</v>
          </cell>
          <cell r="CE107">
            <v>0.57246404675844054</v>
          </cell>
          <cell r="CG107">
            <v>0.48711058760015119</v>
          </cell>
          <cell r="CH107">
            <v>0.78354164432101381</v>
          </cell>
          <cell r="CI107">
            <v>1.0057399894937527</v>
          </cell>
          <cell r="CJ107">
            <v>0.99736883874776383</v>
          </cell>
          <cell r="CK107">
            <v>0.98905205323614009</v>
          </cell>
        </row>
        <row r="108">
          <cell r="B108" t="str">
            <v>Development expenditure and net lending</v>
          </cell>
          <cell r="D108">
            <v>7.8514933955605688</v>
          </cell>
          <cell r="E108">
            <v>7.4814383817520609</v>
          </cell>
          <cell r="F108">
            <v>5.8559879514497748</v>
          </cell>
          <cell r="L108">
            <v>5.6608267602432987</v>
          </cell>
          <cell r="N108">
            <v>5.8429760703193097</v>
          </cell>
          <cell r="Q108">
            <v>4.3593108317277469</v>
          </cell>
          <cell r="R108">
            <v>5.97742229187776</v>
          </cell>
          <cell r="S108">
            <v>7.5981958774111309</v>
          </cell>
          <cell r="T108">
            <v>5.5735599581860988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8.1974539292606519</v>
          </cell>
          <cell r="Z108">
            <v>4.3370051526212157</v>
          </cell>
          <cell r="AA108">
            <v>10.050861188314522</v>
          </cell>
          <cell r="AB108">
            <v>13.831465150901899</v>
          </cell>
          <cell r="AC108">
            <v>7.1456780981878056</v>
          </cell>
          <cell r="AD108">
            <v>6.5972586642328581</v>
          </cell>
          <cell r="AF108">
            <v>2.1188793960670136</v>
          </cell>
          <cell r="AG108">
            <v>2.121450246066654</v>
          </cell>
          <cell r="AH108">
            <v>4.0337639386833652</v>
          </cell>
          <cell r="AI108">
            <v>2.7580311936056781</v>
          </cell>
          <cell r="AJ108">
            <v>9.0850032808735701</v>
          </cell>
          <cell r="AK108">
            <v>8.6573128639964345</v>
          </cell>
          <cell r="AL108">
            <v>8.2296224471192989</v>
          </cell>
          <cell r="AM108">
            <v>8.6573128639964327</v>
          </cell>
          <cell r="AN108">
            <v>5.9443356201924189</v>
          </cell>
          <cell r="AO108">
            <v>7.1021308648458188</v>
          </cell>
          <cell r="AP108">
            <v>9.0997736164829863</v>
          </cell>
          <cell r="AQ108">
            <v>7.1333847528443757</v>
          </cell>
          <cell r="AR108">
            <v>-0.8283075302995937</v>
          </cell>
          <cell r="AS108">
            <v>1.1943274980208547</v>
          </cell>
          <cell r="AT108">
            <v>9.9774520958023931</v>
          </cell>
          <cell r="AU108">
            <v>3.4478240211745494</v>
          </cell>
          <cell r="AV108">
            <v>-0.13787903402498886</v>
          </cell>
          <cell r="AW108">
            <v>0.82650247660498399</v>
          </cell>
          <cell r="AX108">
            <v>13.950623905934563</v>
          </cell>
          <cell r="AY108">
            <v>4.8797491161715234</v>
          </cell>
          <cell r="AZ108">
            <v>4.2370609853729775</v>
          </cell>
          <cell r="BA108">
            <v>8.3122824341197852</v>
          </cell>
          <cell r="BB108">
            <v>2.9888985607574461</v>
          </cell>
          <cell r="BC108">
            <v>4.3882338282755775</v>
          </cell>
          <cell r="BD108">
            <v>5.0311327457548254</v>
          </cell>
          <cell r="BE108">
            <v>5.5227070283377078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5.7116215741391434</v>
          </cell>
          <cell r="BJ108">
            <v>6.0774210143435328</v>
          </cell>
          <cell r="BK108">
            <v>5.475945694554623</v>
          </cell>
          <cell r="BL108">
            <v>5.8079601664845422</v>
          </cell>
          <cell r="BM108">
            <v>4.9040997464832108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4.3501691556499793</v>
          </cell>
          <cell r="BT108">
            <v>3.9913256227758005</v>
          </cell>
          <cell r="BU108">
            <v>7.3808629960970187</v>
          </cell>
          <cell r="BV108">
            <v>6.0886218322204098</v>
          </cell>
          <cell r="BW108">
            <v>4.8292671370078333</v>
          </cell>
          <cell r="BX108">
            <v>5.1139041530111937</v>
          </cell>
          <cell r="BY108">
            <v>4.420742959196482</v>
          </cell>
          <cell r="BZ108">
            <v>5.2963483375541216</v>
          </cell>
          <cell r="CA108">
            <v>5.6870081924144964</v>
          </cell>
          <cell r="CB108">
            <v>3.9123858153410942</v>
          </cell>
          <cell r="CC108">
            <v>4.1411256115588726</v>
          </cell>
          <cell r="CD108">
            <v>4.2951157752902018</v>
          </cell>
          <cell r="CE108">
            <v>4.5144239368873107</v>
          </cell>
          <cell r="CG108">
            <v>4.2198499869795416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 xml:space="preserve">  Investment projects</v>
          </cell>
          <cell r="D109">
            <v>5.7006196798029318</v>
          </cell>
          <cell r="E109">
            <v>4.5310728248590655</v>
          </cell>
          <cell r="F109">
            <v>4.1094998012879058</v>
          </cell>
          <cell r="L109">
            <v>3.3894010705411386</v>
          </cell>
          <cell r="N109">
            <v>3.0067550549018751</v>
          </cell>
          <cell r="Q109">
            <v>2.7561359347044019</v>
          </cell>
          <cell r="R109">
            <v>5.8429296871358902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3.1167545869256288</v>
          </cell>
          <cell r="AB109">
            <v>3.4506019666422874</v>
          </cell>
          <cell r="AC109">
            <v>4.5262305031170884</v>
          </cell>
          <cell r="AD109">
            <v>2.6851013164173518</v>
          </cell>
          <cell r="AF109">
            <v>2.0228972938768832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5.4796461354401709</v>
          </cell>
          <cell r="AL109">
            <v>5.0519557185630353</v>
          </cell>
          <cell r="AM109">
            <v>5.4796461354401709</v>
          </cell>
          <cell r="AN109">
            <v>4.0691335581266799</v>
          </cell>
          <cell r="AO109">
            <v>4.104298407102184</v>
          </cell>
          <cell r="AP109">
            <v>5.5631405540926613</v>
          </cell>
          <cell r="AQ109">
            <v>4.4956165989830712</v>
          </cell>
          <cell r="AR109">
            <v>1.8787201079312383</v>
          </cell>
          <cell r="AS109">
            <v>1.5942320045792402</v>
          </cell>
          <cell r="AT109">
            <v>3.7815120170070071</v>
          </cell>
          <cell r="AU109">
            <v>2.4181547098391616</v>
          </cell>
          <cell r="AV109">
            <v>4.3403720894187687</v>
          </cell>
          <cell r="AW109">
            <v>2.5867295654347515</v>
          </cell>
          <cell r="AX109">
            <v>5.1966795802122645</v>
          </cell>
          <cell r="AY109">
            <v>4.0412604116885946</v>
          </cell>
          <cell r="AZ109">
            <v>3.3127650642330924</v>
          </cell>
          <cell r="BA109">
            <v>2.6896788990825691</v>
          </cell>
          <cell r="BB109">
            <v>1.6257798165137616</v>
          </cell>
          <cell r="BC109">
            <v>3.7438073394495417</v>
          </cell>
          <cell r="BD109">
            <v>2.6842889908256882</v>
          </cell>
          <cell r="BE109">
            <v>2.8368786081023005</v>
          </cell>
          <cell r="BF109">
            <v>2.259486999297259</v>
          </cell>
          <cell r="BG109">
            <v>1.2446416022487701</v>
          </cell>
          <cell r="BH109">
            <v>4.7445537596626846</v>
          </cell>
          <cell r="BI109">
            <v>2.5681219255094869</v>
          </cell>
          <cell r="BJ109">
            <v>2.8645965843385341</v>
          </cell>
          <cell r="BK109">
            <v>2.6259872554299051</v>
          </cell>
          <cell r="BL109">
            <v>2.851132151196456</v>
          </cell>
          <cell r="BM109">
            <v>2.9429910123403338</v>
          </cell>
          <cell r="BN109">
            <v>3.0696798512076491</v>
          </cell>
          <cell r="BP109">
            <v>1.6381706170152062</v>
          </cell>
          <cell r="BQ109">
            <v>1.6401001534039814</v>
          </cell>
          <cell r="BR109">
            <v>2.3274299945548842</v>
          </cell>
          <cell r="BT109">
            <v>1.8560943060498221</v>
          </cell>
          <cell r="BU109">
            <v>2.1879768921530469</v>
          </cell>
          <cell r="BV109">
            <v>3.3482432956934982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2.1443136916556478</v>
          </cell>
          <cell r="CC109">
            <v>2.0140225746139468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2.0966944939245118</v>
          </cell>
        </row>
        <row r="110">
          <cell r="B110" t="str">
            <v xml:space="preserve"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8.8111665676144688E-2</v>
          </cell>
          <cell r="BW110">
            <v>8.1694273884954857E-2</v>
          </cell>
          <cell r="BX110">
            <v>8.8111665676144688E-2</v>
          </cell>
          <cell r="BY110">
            <v>0</v>
          </cell>
          <cell r="BZ110">
            <v>8.1692672167306593E-2</v>
          </cell>
          <cell r="CA110">
            <v>8.8085742661907107E-2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8.1798587338396664E-2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 xml:space="preserve"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6.1951312136897335E-2</v>
          </cell>
          <cell r="BW111">
            <v>-8.4643437172201713E-2</v>
          </cell>
          <cell r="BX111">
            <v>-9.1292496807053508E-2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-8.1798587338396664E-2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 xml:space="preserve"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0.67122555818130336</v>
          </cell>
          <cell r="S112">
            <v>3.6029187173973081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2.2311997704481361</v>
          </cell>
          <cell r="AA112">
            <v>1.1460387472346014</v>
          </cell>
          <cell r="AB112">
            <v>2.5081450778756311</v>
          </cell>
          <cell r="AC112">
            <v>1.9055711910998685</v>
          </cell>
          <cell r="AD112">
            <v>2.3548079662215309</v>
          </cell>
          <cell r="AF112">
            <v>0.15069258744613254</v>
          </cell>
          <cell r="AG112">
            <v>0.40487330932089655</v>
          </cell>
          <cell r="AH112">
            <v>0.53564232367769393</v>
          </cell>
          <cell r="AI112">
            <v>0.36373607348157444</v>
          </cell>
          <cell r="AJ112">
            <v>3.1776667285562623</v>
          </cell>
          <cell r="AK112">
            <v>3.1776667285562632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2.9978324577436348</v>
          </cell>
          <cell r="AP112">
            <v>3.5366330623903255</v>
          </cell>
          <cell r="AQ112">
            <v>2.6415819118055239</v>
          </cell>
          <cell r="AR112">
            <v>0.13995233223564052</v>
          </cell>
          <cell r="AS112">
            <v>0.37587697630187161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0.79227793272850655</v>
          </cell>
          <cell r="AZ112">
            <v>0.58372496448361755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2.2655559633027522</v>
          </cell>
          <cell r="BE112">
            <v>2.3203849520844404</v>
          </cell>
          <cell r="BF112">
            <v>2.6592059030217854</v>
          </cell>
          <cell r="BG112">
            <v>3.6393710470836251</v>
          </cell>
          <cell r="BH112">
            <v>8.646556570625437</v>
          </cell>
          <cell r="BI112">
            <v>3.3191848208011248</v>
          </cell>
          <cell r="BJ112">
            <v>5.1901354132995774</v>
          </cell>
          <cell r="BK112">
            <v>2.7704361873990311</v>
          </cell>
          <cell r="BL112">
            <v>3.7961100021309488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0.48957029252552348</v>
          </cell>
          <cell r="BR112">
            <v>1.5392807091147667</v>
          </cell>
          <cell r="BT112">
            <v>2.1352313167259784</v>
          </cell>
          <cell r="BU112">
            <v>5.1928861039439722</v>
          </cell>
          <cell r="BV112">
            <v>2.5903155587138693</v>
          </cell>
          <cell r="BW112">
            <v>1.7278338926667951</v>
          </cell>
          <cell r="BX112">
            <v>2.1499246424979304</v>
          </cell>
          <cell r="BY112">
            <v>2.4180034925996972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2.3283258104838129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3.0206582649581279</v>
          </cell>
          <cell r="CJ112">
            <v>0</v>
          </cell>
          <cell r="CK112">
            <v>0</v>
          </cell>
        </row>
        <row r="113">
          <cell r="B113" t="str">
            <v xml:space="preserve">  Off-budget operations and statistical discrepancy 1/</v>
          </cell>
          <cell r="D113">
            <v>-0.16798021376550346</v>
          </cell>
          <cell r="E113">
            <v>0.34424454946626998</v>
          </cell>
          <cell r="F113">
            <v>9.5631066626239908E-2</v>
          </cell>
          <cell r="L113">
            <v>1.6544791067235609E-2</v>
          </cell>
          <cell r="N113">
            <v>1.7223080904757002E-15</v>
          </cell>
          <cell r="Q113">
            <v>7.9573336750164134E-2</v>
          </cell>
          <cell r="R113">
            <v>-0.53673295343943284</v>
          </cell>
          <cell r="S113">
            <v>0.37758627993909699</v>
          </cell>
          <cell r="T113">
            <v>0</v>
          </cell>
          <cell r="V113">
            <v>0</v>
          </cell>
          <cell r="W113">
            <v>0</v>
          </cell>
          <cell r="X113">
            <v>0.64383095995560102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0.71387640397084928</v>
          </cell>
          <cell r="AD113">
            <v>1.5573493815939754</v>
          </cell>
          <cell r="AF113">
            <v>-5.4710485256002153E-2</v>
          </cell>
          <cell r="AG113">
            <v>0</v>
          </cell>
          <cell r="AH113">
            <v>0</v>
          </cell>
          <cell r="AI113">
            <v>-1.8236828418667386E-2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-8.3868008451486228E-3</v>
          </cell>
          <cell r="AO113">
            <v>0</v>
          </cell>
          <cell r="AP113">
            <v>0</v>
          </cell>
          <cell r="AQ113">
            <v>-3.8137579442194375E-3</v>
          </cell>
          <cell r="AR113">
            <v>-2.8469799704664727</v>
          </cell>
          <cell r="AS113">
            <v>-0.77578148286025683</v>
          </cell>
          <cell r="AT113">
            <v>5.7289191461250528</v>
          </cell>
          <cell r="AU113">
            <v>0.70205256426610618</v>
          </cell>
          <cell r="AV113">
            <v>-4.6519343862578371</v>
          </cell>
          <cell r="AW113">
            <v>-2.4683510740628907</v>
          </cell>
          <cell r="AX113">
            <v>7.2589177755839849</v>
          </cell>
          <cell r="AY113">
            <v>4.6210771754421731E-2</v>
          </cell>
          <cell r="AZ113">
            <v>0.34057095665626758</v>
          </cell>
          <cell r="BA113">
            <v>3.4650530763216207</v>
          </cell>
          <cell r="BB113">
            <v>-0.7010463933709945</v>
          </cell>
          <cell r="BC113">
            <v>-1.7258212175959819</v>
          </cell>
          <cell r="BD113">
            <v>8.128779162638565E-2</v>
          </cell>
          <cell r="BE113">
            <v>0.36544346815096657</v>
          </cell>
          <cell r="BF113">
            <v>-2.5936599226724661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7.9522251725686902E-2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0.29873221307284042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0.27229945629075342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-4.0539545797784582E-15</v>
          </cell>
          <cell r="CJ113">
            <v>0</v>
          </cell>
          <cell r="CK113">
            <v>5.6356084340937853E-5</v>
          </cell>
        </row>
        <row r="115">
          <cell r="B115" t="str">
            <v>Current balance</v>
          </cell>
          <cell r="D115">
            <v>7.1920715682481742</v>
          </cell>
          <cell r="E115">
            <v>7.5098671198741203</v>
          </cell>
          <cell r="F115">
            <v>6.7037314094087819</v>
          </cell>
          <cell r="L115">
            <v>6.8014223641361049</v>
          </cell>
          <cell r="N115">
            <v>5.2858659665849901</v>
          </cell>
          <cell r="Q115">
            <v>6.7848812477279532</v>
          </cell>
          <cell r="R115">
            <v>6.2223778511367076</v>
          </cell>
          <cell r="S115">
            <v>5.3565348478275228</v>
          </cell>
          <cell r="T115">
            <v>6.2871687986050357</v>
          </cell>
          <cell r="V115">
            <v>0</v>
          </cell>
          <cell r="W115">
            <v>0</v>
          </cell>
          <cell r="X115">
            <v>6.8366153034216399</v>
          </cell>
          <cell r="Y115">
            <v>8.0316331950903752</v>
          </cell>
          <cell r="Z115">
            <v>9.0844663385130371</v>
          </cell>
          <cell r="AA115">
            <v>6.6137455797474596</v>
          </cell>
          <cell r="AB115">
            <v>6.348177627670311</v>
          </cell>
          <cell r="AC115">
            <v>5.3060339554478944</v>
          </cell>
          <cell r="AD115">
            <v>5.4594917349129313</v>
          </cell>
          <cell r="AF115">
            <v>6.1330963072673628</v>
          </cell>
          <cell r="AG115">
            <v>5.696759030096807</v>
          </cell>
          <cell r="AH115">
            <v>-4.7501923842656701</v>
          </cell>
          <cell r="AI115">
            <v>2.3598876510328362</v>
          </cell>
          <cell r="AJ115">
            <v>-2.0842745885660938</v>
          </cell>
          <cell r="AK115">
            <v>-2.2015472261001454</v>
          </cell>
          <cell r="AL115">
            <v>-2.880824646868279</v>
          </cell>
          <cell r="AM115">
            <v>-2.3888821538448428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5.0349349011726598</v>
          </cell>
          <cell r="AS115">
            <v>4.9878647332718478</v>
          </cell>
          <cell r="AT115">
            <v>4.8518198701522257</v>
          </cell>
          <cell r="AU115">
            <v>4.958206501532243</v>
          </cell>
          <cell r="AV115">
            <v>2.1129776954525461</v>
          </cell>
          <cell r="AW115">
            <v>4.0005979384419685</v>
          </cell>
          <cell r="AX115">
            <v>4.7876839876339963</v>
          </cell>
          <cell r="AY115">
            <v>3.6337532071761722</v>
          </cell>
          <cell r="AZ115">
            <v>4.2282049805641373</v>
          </cell>
          <cell r="BA115">
            <v>2.7890642201834859</v>
          </cell>
          <cell r="BB115">
            <v>2.5831926605504605</v>
          </cell>
          <cell r="BC115">
            <v>5.0930642201834866</v>
          </cell>
          <cell r="BD115">
            <v>-0.98442573372266495</v>
          </cell>
          <cell r="BE115">
            <v>3.683815046597974</v>
          </cell>
          <cell r="BF115">
            <v>2.151862262825019</v>
          </cell>
          <cell r="BG115">
            <v>2.4978215038650702</v>
          </cell>
          <cell r="BH115">
            <v>1.132579058327472</v>
          </cell>
          <cell r="BI115">
            <v>-5.4784594957835573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1.3634977285609831</v>
          </cell>
          <cell r="BN115">
            <v>3.4877741247580198</v>
          </cell>
          <cell r="BP115">
            <v>3.5583682929492539</v>
          </cell>
          <cell r="BQ115">
            <v>5.9932990336881247</v>
          </cell>
          <cell r="BR115">
            <v>5.3322895373436774</v>
          </cell>
          <cell r="BT115">
            <v>1.7262672597864774</v>
          </cell>
          <cell r="BU115">
            <v>0.62889214615678679</v>
          </cell>
          <cell r="BV115">
            <v>2.0682968790754868</v>
          </cell>
          <cell r="BW115">
            <v>0.82127969951555913</v>
          </cell>
          <cell r="BX115">
            <v>0.79378871279111196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4.6581334640705139</v>
          </cell>
          <cell r="CD115">
            <v>3.6805278165597515</v>
          </cell>
          <cell r="CE115">
            <v>3.069031708370809</v>
          </cell>
          <cell r="CG115">
            <v>3.6087929091215192</v>
          </cell>
          <cell r="CH115">
            <v>5.1332223285152558</v>
          </cell>
          <cell r="CI115">
            <v>6.1955026655272576</v>
          </cell>
          <cell r="CJ115">
            <v>7.4672696097428322</v>
          </cell>
          <cell r="CK115">
            <v>7.5978727006518954</v>
          </cell>
        </row>
        <row r="117">
          <cell r="B117" t="str">
            <v>Overall balance before privatization</v>
          </cell>
        </row>
        <row r="118">
          <cell r="B118" t="str">
            <v xml:space="preserve">  proceeds and bank restructuring costs</v>
          </cell>
          <cell r="D118">
            <v>-0.53580538721658377</v>
          </cell>
          <cell r="E118">
            <v>0.15906029618489817</v>
          </cell>
          <cell r="F118">
            <v>0.95439653810132496</v>
          </cell>
          <cell r="L118">
            <v>1.2270259960407743</v>
          </cell>
          <cell r="N118">
            <v>-0.55711010373431802</v>
          </cell>
          <cell r="Q118">
            <v>2.4255704160002063</v>
          </cell>
          <cell r="R118">
            <v>0.40439738531429309</v>
          </cell>
          <cell r="S118">
            <v>-2.0822192035282625</v>
          </cell>
          <cell r="T118">
            <v>0.79332975344661016</v>
          </cell>
          <cell r="V118">
            <v>0</v>
          </cell>
          <cell r="W118">
            <v>0</v>
          </cell>
          <cell r="X118">
            <v>2.5414986097606089</v>
          </cell>
          <cell r="Y118">
            <v>-0.16582073417027629</v>
          </cell>
          <cell r="Z118">
            <v>4.7474611858918205</v>
          </cell>
          <cell r="AA118">
            <v>-3.4371156085670629</v>
          </cell>
          <cell r="AB118">
            <v>-7.4832875232315867</v>
          </cell>
          <cell r="AC118">
            <v>-1.8396441427399113</v>
          </cell>
          <cell r="AD118">
            <v>-1.1377669293199268</v>
          </cell>
          <cell r="AF118">
            <v>4.0142169112003492</v>
          </cell>
          <cell r="AG118">
            <v>3.575308784030153</v>
          </cell>
          <cell r="AH118">
            <v>-8.7839563229490398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-6.1493409672457311</v>
          </cell>
          <cell r="AO118">
            <v>-8.9530244530650513</v>
          </cell>
          <cell r="AP118">
            <v>-12.035980023338055</v>
          </cell>
          <cell r="AQ118">
            <v>-8.5388574956301362</v>
          </cell>
          <cell r="AR118">
            <v>5.863242431472254</v>
          </cell>
          <cell r="AS118">
            <v>3.793537235250994</v>
          </cell>
          <cell r="AT118">
            <v>-5.1256322256501674</v>
          </cell>
          <cell r="AU118">
            <v>1.5103824803576951</v>
          </cell>
          <cell r="AV118">
            <v>2.2508567294775355</v>
          </cell>
          <cell r="AW118">
            <v>3.1740954618369841</v>
          </cell>
          <cell r="AX118">
            <v>-9.1629399183005695</v>
          </cell>
          <cell r="AY118">
            <v>-1.2459959089953523</v>
          </cell>
          <cell r="AZ118">
            <v>-8.8560048088402715E-3</v>
          </cell>
          <cell r="BA118">
            <v>-5.5232182139363006</v>
          </cell>
          <cell r="BB118">
            <v>-0.40570590020698555</v>
          </cell>
          <cell r="BC118">
            <v>0.70483039190790864</v>
          </cell>
          <cell r="BD118">
            <v>-6.0155584794774919</v>
          </cell>
          <cell r="BE118">
            <v>-1.8388919817397336</v>
          </cell>
          <cell r="BF118">
            <v>-0.17317071682155979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-4.0693608644960539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0.98212038169369842</v>
          </cell>
          <cell r="BT118">
            <v>-2.2650583629893237</v>
          </cell>
          <cell r="BU118">
            <v>-6.7519708499402329</v>
          </cell>
          <cell r="BV118">
            <v>-4.0203249531449243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-4.0682955845110724</v>
          </cell>
          <cell r="CA118">
            <v>-3.9594648209957133</v>
          </cell>
          <cell r="CB118">
            <v>-0.90836737187896421</v>
          </cell>
          <cell r="CC118">
            <v>0.5170078525116415</v>
          </cell>
          <cell r="CD118">
            <v>-0.61458795873044914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0.79790594024570838</v>
          </cell>
          <cell r="CJ118">
            <v>5.2344197610864116</v>
          </cell>
          <cell r="CK118">
            <v>5.5011218506430408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0.69300905329415208</v>
          </cell>
          <cell r="AO120">
            <v>2.3688378984655558</v>
          </cell>
          <cell r="AP120">
            <v>2.2574086512475882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2.1082220660576245E-2</v>
          </cell>
          <cell r="BG120">
            <v>0</v>
          </cell>
          <cell r="BH120">
            <v>3.3360505973295851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0.57988018708867772</v>
          </cell>
          <cell r="BN120">
            <v>0.59325032045013593</v>
          </cell>
          <cell r="BP120">
            <v>0.73688177837893054</v>
          </cell>
          <cell r="BQ120">
            <v>0</v>
          </cell>
          <cell r="BR120">
            <v>1.7427941478393603</v>
          </cell>
          <cell r="BT120">
            <v>3.1067615658362988</v>
          </cell>
          <cell r="BU120">
            <v>3.0596883816584048</v>
          </cell>
          <cell r="BV120">
            <v>3.5244666270457876</v>
          </cell>
          <cell r="BW120">
            <v>2.9409938598583749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2.1655879833429861</v>
          </cell>
          <cell r="CB120">
            <v>5.1545832089248389</v>
          </cell>
          <cell r="CC120">
            <v>3.7796089836807241</v>
          </cell>
          <cell r="CD120">
            <v>5.0534667689745811</v>
          </cell>
          <cell r="CE120">
            <v>3.4328616473121589</v>
          </cell>
          <cell r="CG120">
            <v>4.3417054187474182</v>
          </cell>
          <cell r="CH120">
            <v>3.8303204003869649</v>
          </cell>
          <cell r="CI120">
            <v>3.428971318354991</v>
          </cell>
          <cell r="CJ120">
            <v>2.8015714662605706</v>
          </cell>
          <cell r="CK120">
            <v>2.4635498708797572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0.59779383690295207</v>
          </cell>
          <cell r="BK121">
            <v>0.89750493627714956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0.32070248443919391</v>
          </cell>
          <cell r="BR121">
            <v>1.2854044114365286</v>
          </cell>
          <cell r="BT121">
            <v>0.80427046263345192</v>
          </cell>
          <cell r="BU121">
            <v>0.94388045099572493</v>
          </cell>
          <cell r="BV121" t="e">
            <v>#REF!</v>
          </cell>
          <cell r="BW121" t="e">
            <v>#REF!</v>
          </cell>
          <cell r="BX121">
            <v>1.1454516537898809</v>
          </cell>
          <cell r="BY121">
            <v>0.75753738689240102</v>
          </cell>
          <cell r="BZ121">
            <v>0.77684829670778532</v>
          </cell>
          <cell r="CA121">
            <v>1.1274975060724108</v>
          </cell>
          <cell r="CB121">
            <v>0.64466219700876737</v>
          </cell>
          <cell r="CC121">
            <v>0.64630796574567784</v>
          </cell>
          <cell r="CD121">
            <v>0.65302923938419344</v>
          </cell>
          <cell r="CE121">
            <v>1.4003178753620902E-2</v>
          </cell>
          <cell r="CG121">
            <v>0.48618626356322825</v>
          </cell>
          <cell r="CH121">
            <v>0.81009306249232793</v>
          </cell>
          <cell r="CI121">
            <v>0.85897205486961181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4.0142169112003492</v>
          </cell>
          <cell r="AG123">
            <v>3.575308784030153</v>
          </cell>
          <cell r="AH123">
            <v>-8.7839563229490398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-6.8423500205398833</v>
          </cell>
          <cell r="AO123">
            <v>-8.3608149784486621</v>
          </cell>
          <cell r="AP123">
            <v>-11.471627860526159</v>
          </cell>
          <cell r="AQ123">
            <v>-8.5388574956301362</v>
          </cell>
          <cell r="AR123">
            <v>5.863242431472254</v>
          </cell>
          <cell r="AS123">
            <v>3.793537235250994</v>
          </cell>
          <cell r="AT123">
            <v>-5.1256322256501674</v>
          </cell>
          <cell r="AU123">
            <v>1.5103824803576951</v>
          </cell>
          <cell r="AV123">
            <v>2.2508567294775355</v>
          </cell>
          <cell r="AW123">
            <v>3.1740954618369841</v>
          </cell>
          <cell r="AX123">
            <v>-9.1629399183005695</v>
          </cell>
          <cell r="AY123">
            <v>-1.2459959089953523</v>
          </cell>
          <cell r="AZ123">
            <v>-8.8560048088402715E-3</v>
          </cell>
          <cell r="BA123">
            <v>-8.6057870212757503</v>
          </cell>
          <cell r="BB123">
            <v>-0.40570590020698555</v>
          </cell>
          <cell r="BC123">
            <v>0.70483039190790864</v>
          </cell>
          <cell r="BD123">
            <v>-6.7495034336059323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-4.6374297414746213</v>
          </cell>
          <cell r="BK123">
            <v>-6.7478350725837037</v>
          </cell>
          <cell r="BL123">
            <v>-3.8050867742024903</v>
          </cell>
          <cell r="BM123">
            <v>-3.6372487157703408</v>
          </cell>
          <cell r="BN123">
            <v>-2.0078633095556802</v>
          </cell>
          <cell r="BP123">
            <v>0.9328571076333495</v>
          </cell>
          <cell r="BQ123">
            <v>3.8855988591249724</v>
          </cell>
          <cell r="BR123">
            <v>0.52473064529086688</v>
          </cell>
          <cell r="BT123">
            <v>-4.5675494661921707</v>
          </cell>
          <cell r="BU123">
            <v>-8.8677787806029134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-5.8268825654281438</v>
          </cell>
          <cell r="CB123">
            <v>-5.4182883837950362</v>
          </cell>
          <cell r="CC123">
            <v>-2.6162931654234045</v>
          </cell>
          <cell r="CD123">
            <v>-5.0150254883208367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3.0375719797632841</v>
          </cell>
        </row>
        <row r="125">
          <cell r="B125" t="str">
            <v>Financing</v>
          </cell>
          <cell r="D125">
            <v>0.53580538721658344</v>
          </cell>
          <cell r="E125">
            <v>-0.15906029618489886</v>
          </cell>
          <cell r="F125">
            <v>-0.95439653810132563</v>
          </cell>
          <cell r="L125">
            <v>-1.2270259960407752</v>
          </cell>
          <cell r="N125">
            <v>0.55711010373431979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-0.79332975344661016</v>
          </cell>
          <cell r="V125">
            <v>0</v>
          </cell>
          <cell r="W125">
            <v>0</v>
          </cell>
          <cell r="X125">
            <v>-2.5414986097606098</v>
          </cell>
          <cell r="Y125">
            <v>0.16582073417027685</v>
          </cell>
          <cell r="Z125">
            <v>-4.7474611858918205</v>
          </cell>
          <cell r="AA125">
            <v>3.4371156085670629</v>
          </cell>
          <cell r="AB125">
            <v>7.4832875232315867</v>
          </cell>
          <cell r="AC125">
            <v>1.8396441427399102</v>
          </cell>
          <cell r="AD125">
            <v>1.1377669293199262</v>
          </cell>
          <cell r="AF125">
            <v>-4.0142169112003492</v>
          </cell>
          <cell r="AG125">
            <v>-3.575308784030153</v>
          </cell>
          <cell r="AH125">
            <v>8.7839563229490398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6.8423500205398833</v>
          </cell>
          <cell r="AO125">
            <v>8.3608149784486621</v>
          </cell>
          <cell r="AP125">
            <v>11.471627860526159</v>
          </cell>
          <cell r="AQ125">
            <v>8.5388574956301362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-3.1740954618369841</v>
          </cell>
          <cell r="AX125">
            <v>9.1629399183005678</v>
          </cell>
          <cell r="AY125">
            <v>1.2459959089953501</v>
          </cell>
          <cell r="AZ125">
            <v>8.8560048088417945E-3</v>
          </cell>
          <cell r="BA125">
            <v>8.6057870212757503</v>
          </cell>
          <cell r="BB125">
            <v>0.40570590020698644</v>
          </cell>
          <cell r="BC125">
            <v>-0.70483039190790908</v>
          </cell>
          <cell r="BD125">
            <v>6.7495034336059323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4.6374297414746213</v>
          </cell>
          <cell r="BK125">
            <v>6.7478350725837037</v>
          </cell>
          <cell r="BL125">
            <v>3.8050867742024903</v>
          </cell>
          <cell r="BM125">
            <v>3.6372487157703408</v>
          </cell>
          <cell r="BN125">
            <v>2.0078633095556802</v>
          </cell>
          <cell r="BP125">
            <v>2.0899686155992097</v>
          </cell>
          <cell r="BQ125">
            <v>-3.8855988591249724</v>
          </cell>
          <cell r="BR125">
            <v>-0.52473064529086733</v>
          </cell>
          <cell r="BT125">
            <v>4.5675494661921707</v>
          </cell>
          <cell r="BU125">
            <v>8.8677787806029134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5.8268825654281438</v>
          </cell>
          <cell r="CB125">
            <v>5.4182883837950362</v>
          </cell>
          <cell r="CC125">
            <v>2.6162931654234045</v>
          </cell>
          <cell r="CD125">
            <v>5.0150254883208367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-3.0375719797632841</v>
          </cell>
        </row>
        <row r="126">
          <cell r="B126" t="str">
            <v>Domestic</v>
          </cell>
          <cell r="D126">
            <v>2.4004482031632669E-3</v>
          </cell>
          <cell r="E126">
            <v>-0.51408070424630159</v>
          </cell>
          <cell r="F126">
            <v>-1.1210890487001777</v>
          </cell>
          <cell r="L126">
            <v>-1.0315162399653393</v>
          </cell>
          <cell r="N126">
            <v>0.34717792488329707</v>
          </cell>
          <cell r="Q126">
            <v>-2.5839471706575021</v>
          </cell>
          <cell r="R126">
            <v>-1.148671829340645</v>
          </cell>
          <cell r="S126">
            <v>3.2554431810278341</v>
          </cell>
          <cell r="T126">
            <v>-0.76528074740695384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-0.71267889151608799</v>
          </cell>
          <cell r="Z126">
            <v>-5.1544830107303703</v>
          </cell>
          <cell r="AA126">
            <v>3.6364884841069403</v>
          </cell>
          <cell r="AB126">
            <v>3.4333704625408603</v>
          </cell>
          <cell r="AC126">
            <v>0.96692199934198786</v>
          </cell>
          <cell r="AD126">
            <v>-0.3562013791028486</v>
          </cell>
          <cell r="AF126">
            <v>-10.984549194773807</v>
          </cell>
          <cell r="AG126">
            <v>-4.8652396871407264</v>
          </cell>
          <cell r="AH126">
            <v>2.6871726031532011</v>
          </cell>
          <cell r="AI126">
            <v>-4.3875387595871178</v>
          </cell>
          <cell r="AJ126">
            <v>2.6625154777534257</v>
          </cell>
          <cell r="AK126">
            <v>1.0048728852473663</v>
          </cell>
          <cell r="AL126">
            <v>-0.34481303164963439</v>
          </cell>
          <cell r="AM126">
            <v>1.1075251104503874</v>
          </cell>
          <cell r="AN126">
            <v>-1.4195593831560858</v>
          </cell>
          <cell r="AO126">
            <v>-0.75921093064372924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-5.1458966216439883</v>
          </cell>
          <cell r="AT126">
            <v>-3.7750561998720991</v>
          </cell>
          <cell r="AU126">
            <v>-7.3650550455486554</v>
          </cell>
          <cell r="AV126">
            <v>-10.431064891071349</v>
          </cell>
          <cell r="AW126">
            <v>-0.45830008594491978</v>
          </cell>
          <cell r="AX126">
            <v>9.4570846042081396</v>
          </cell>
          <cell r="AY126">
            <v>-0.47742679093604301</v>
          </cell>
          <cell r="AZ126">
            <v>-3.5687874661964951</v>
          </cell>
          <cell r="BA126">
            <v>4.0934567460463915</v>
          </cell>
          <cell r="BB126">
            <v>0.55532057910606902</v>
          </cell>
          <cell r="BC126">
            <v>-2.3218579148436889</v>
          </cell>
          <cell r="BD126">
            <v>6.7495034336059323</v>
          </cell>
          <cell r="BE126">
            <v>0.8190805282758965</v>
          </cell>
          <cell r="BF126">
            <v>-10.864109676713227</v>
          </cell>
          <cell r="BG126">
            <v>-0.54625116882293756</v>
          </cell>
          <cell r="BH126">
            <v>0.93831358957698707</v>
          </cell>
          <cell r="BI126">
            <v>4.7345814212930453</v>
          </cell>
          <cell r="BJ126">
            <v>-3.6367251746200902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-6.7327364036033117</v>
          </cell>
          <cell r="BR126">
            <v>0.56329277763396324</v>
          </cell>
          <cell r="BT126">
            <v>3.7757487544483981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1.4595508294775961</v>
          </cell>
          <cell r="BY126">
            <v>1.4284103184708625</v>
          </cell>
          <cell r="BZ126">
            <v>0.8884573360019633</v>
          </cell>
          <cell r="CA126">
            <v>4.4330223681790084</v>
          </cell>
          <cell r="CB126">
            <v>2.4019478935803296</v>
          </cell>
          <cell r="CC126">
            <v>0.51256073692122317</v>
          </cell>
          <cell r="CD126">
            <v>2.4734356886375561</v>
          </cell>
          <cell r="CE126">
            <v>3.3613923823271614</v>
          </cell>
          <cell r="CG126">
            <v>2.1865224095717446</v>
          </cell>
          <cell r="CH126">
            <v>1.7031403947241279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 xml:space="preserve"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2.4911032028469751</v>
          </cell>
          <cell r="BU127">
            <v>3.4448191642179742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1.7120480348499489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0.53340493901342023</v>
          </cell>
          <cell r="E128">
            <v>-7.3480251410346031E-2</v>
          </cell>
          <cell r="F128">
            <v>-0.20797350627751965</v>
          </cell>
          <cell r="L128">
            <v>-0.44079499995464388</v>
          </cell>
          <cell r="N128">
            <v>0.20993217885102269</v>
          </cell>
          <cell r="Q128">
            <v>0.1583767546572957</v>
          </cell>
          <cell r="R128">
            <v>0.74427444402635257</v>
          </cell>
          <cell r="S128">
            <v>-1.1732239774995694</v>
          </cell>
          <cell r="T128">
            <v>-2.8049006039656384E-2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0.87849962568636486</v>
          </cell>
          <cell r="Z128">
            <v>0.40702182483854948</v>
          </cell>
          <cell r="AA128">
            <v>-0.19937287553987745</v>
          </cell>
          <cell r="AB128">
            <v>4.049917060690726</v>
          </cell>
          <cell r="AC128">
            <v>0.87272214339792209</v>
          </cell>
          <cell r="AD128">
            <v>1.4939683084227748</v>
          </cell>
          <cell r="AF128">
            <v>6.9703322835734598</v>
          </cell>
          <cell r="AG128">
            <v>1.2899309031105737</v>
          </cell>
          <cell r="AH128">
            <v>6.0967837197958383</v>
          </cell>
          <cell r="AI128">
            <v>4.7856823021599588</v>
          </cell>
          <cell r="AJ128">
            <v>8.5067623916862374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8.2619094036959666</v>
          </cell>
          <cell r="AO128">
            <v>9.1200259090923907</v>
          </cell>
          <cell r="AP128">
            <v>12.566241491944908</v>
          </cell>
          <cell r="AQ128">
            <v>9.6919953379638901</v>
          </cell>
          <cell r="AR128">
            <v>7.3109698836576245</v>
          </cell>
          <cell r="AS128">
            <v>1.3523593863929946</v>
          </cell>
          <cell r="AT128">
            <v>8.9006884255222651</v>
          </cell>
          <cell r="AU128">
            <v>5.8546725651909632</v>
          </cell>
          <cell r="AV128">
            <v>8.1802081615938125</v>
          </cell>
          <cell r="AW128">
            <v>-2.7157953758920641</v>
          </cell>
          <cell r="AX128">
            <v>-0.29414468590757092</v>
          </cell>
          <cell r="AY128">
            <v>1.7234226999313931</v>
          </cell>
          <cell r="AZ128">
            <v>3.5776434710053371</v>
          </cell>
          <cell r="BA128">
            <v>4.5123302752293579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2.1048821593837101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5.8230330288123682</v>
          </cell>
          <cell r="BJ128">
            <v>8.2741549160947123</v>
          </cell>
          <cell r="BK128">
            <v>3.9497311075210901</v>
          </cell>
          <cell r="BL128">
            <v>5.277335817181168</v>
          </cell>
          <cell r="BM128">
            <v>3.7779824325297322</v>
          </cell>
          <cell r="BN128">
            <v>4.4726621414246983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0.79180071174377209</v>
          </cell>
          <cell r="BU128">
            <v>3.6903460420011651</v>
          </cell>
          <cell r="BV128">
            <v>1.582836905464166</v>
          </cell>
          <cell r="BW128">
            <v>4.7055901757733993</v>
          </cell>
          <cell r="BX128">
            <v>4.7109095899415259</v>
          </cell>
          <cell r="BY128">
            <v>1.3938601972491356</v>
          </cell>
          <cell r="BZ128">
            <v>4.4114042970345562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2.2800538234704688</v>
          </cell>
          <cell r="CH128">
            <v>1.1863928154459604</v>
          </cell>
          <cell r="CI128">
            <v>4.9999575156902593E-2</v>
          </cell>
          <cell r="CJ128">
            <v>0.2959941042761976</v>
          </cell>
          <cell r="CK128">
            <v>0.53488968550092642</v>
          </cell>
        </row>
        <row r="129">
          <cell r="B129" t="str">
            <v xml:space="preserve"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2.2031106958517399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3.0774075870744508</v>
          </cell>
          <cell r="Z129">
            <v>4.853144092390095</v>
          </cell>
          <cell r="AA129">
            <v>5.4541584760981801</v>
          </cell>
          <cell r="AB129">
            <v>8.9037773703340317</v>
          </cell>
          <cell r="AC129">
            <v>3.4563210098952921</v>
          </cell>
          <cell r="AD129">
            <v>4.2807907816347273</v>
          </cell>
          <cell r="AF129">
            <v>10.627379651660268</v>
          </cell>
          <cell r="AG129">
            <v>4.0087548206738433</v>
          </cell>
          <cell r="AH129">
            <v>12.7943157688392</v>
          </cell>
          <cell r="AI129">
            <v>9.1434834137244394</v>
          </cell>
          <cell r="AJ129">
            <v>15.17873289496956</v>
          </cell>
          <cell r="AK129">
            <v>12.856373931326711</v>
          </cell>
          <cell r="AL129">
            <v>16.343761590542879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9.9578883432302945</v>
          </cell>
          <cell r="AS129">
            <v>3.4943298312594728</v>
          </cell>
          <cell r="AT129">
            <v>14.165135354898119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6.5737139574939469</v>
          </cell>
          <cell r="AZ129">
            <v>7.7550610190820075</v>
          </cell>
          <cell r="BA129">
            <v>6.5894311926605509</v>
          </cell>
          <cell r="BB129">
            <v>0.61321100917431193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5.0470836261419532</v>
          </cell>
          <cell r="BH129">
            <v>13.266830639494026</v>
          </cell>
          <cell r="BI129">
            <v>5.2096187631763877</v>
          </cell>
          <cell r="BJ129">
            <v>10.900494232369384</v>
          </cell>
          <cell r="BK129">
            <v>4.2836429725363478</v>
          </cell>
          <cell r="BL129">
            <v>7.3067067656491069</v>
          </cell>
          <cell r="BM129">
            <v>5.8859844408481132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1.0373570657073741</v>
          </cell>
          <cell r="BT129">
            <v>1.6339359430604981</v>
          </cell>
          <cell r="BU129">
            <v>4.8702310539374647</v>
          </cell>
          <cell r="BV129">
            <v>2.6176203071648092</v>
          </cell>
          <cell r="BW129">
            <v>5.8819877197167498</v>
          </cell>
          <cell r="BX129">
            <v>5.8886369874269064</v>
          </cell>
          <cell r="BY129">
            <v>2.7399248565885364</v>
          </cell>
          <cell r="BZ129">
            <v>5.5142553712931948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2.2918952116569682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 xml:space="preserve">  Amortization</v>
          </cell>
          <cell r="D130">
            <v>-3.1719978528584853</v>
          </cell>
          <cell r="E130">
            <v>-3.0186775875687388</v>
          </cell>
          <cell r="F130">
            <v>-2.8791483771146589</v>
          </cell>
          <cell r="L130">
            <v>-2.6439056958063842</v>
          </cell>
          <cell r="N130">
            <v>-1.8456767527534443</v>
          </cell>
          <cell r="Q130">
            <v>-1.7129696358986459</v>
          </cell>
          <cell r="R130">
            <v>-3.0536298526119761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-2.1989079613880862</v>
          </cell>
          <cell r="Z130">
            <v>-4.4461222675515462</v>
          </cell>
          <cell r="AA130">
            <v>-5.6535313516380574</v>
          </cell>
          <cell r="AB130">
            <v>-4.8538603096433048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-6.6975320490433612</v>
          </cell>
          <cell r="AI130">
            <v>-4.3578011115644797</v>
          </cell>
          <cell r="AJ130">
            <v>-6.6719705032833234</v>
          </cell>
          <cell r="AK130">
            <v>-1.0777798505303831</v>
          </cell>
          <cell r="AL130">
            <v>-2.9638945889585533</v>
          </cell>
          <cell r="AM130">
            <v>-3.5712149809240863</v>
          </cell>
          <cell r="AN130">
            <v>-3.9329522892865612</v>
          </cell>
          <cell r="AO130">
            <v>-0.98701579102731485</v>
          </cell>
          <cell r="AP130">
            <v>-1.9564208310812432</v>
          </cell>
          <cell r="AQ130">
            <v>-2.5972892780650989</v>
          </cell>
          <cell r="AR130">
            <v>-2.6469184595726691</v>
          </cell>
          <cell r="AS130">
            <v>-2.141970444866478</v>
          </cell>
          <cell r="AT130">
            <v>-5.264446929375854</v>
          </cell>
          <cell r="AU130">
            <v>-3.3511119446050008</v>
          </cell>
          <cell r="AV130">
            <v>-6.1735054767970254</v>
          </cell>
          <cell r="AW130">
            <v>-5.8085882802545834</v>
          </cell>
          <cell r="AX130">
            <v>-2.5687800156360523</v>
          </cell>
          <cell r="AY130">
            <v>-4.8502912575625539</v>
          </cell>
          <cell r="AZ130">
            <v>-4.1774175480766713</v>
          </cell>
          <cell r="BA130">
            <v>-2.077100917431193</v>
          </cell>
          <cell r="BB130">
            <v>-0.76282568807339457</v>
          </cell>
          <cell r="BC130">
            <v>-1.1299816513761469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0.61341426563598023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-0.84213523131672596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-0.78377351320539601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-2.0812085456920162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469484.79999999999</v>
          </cell>
          <cell r="L133">
            <v>551195</v>
          </cell>
          <cell r="N133">
            <v>633680.84268016869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149405.79999999999</v>
          </cell>
          <cell r="W133">
            <v>163236.70000000001</v>
          </cell>
          <cell r="X133">
            <v>312642.5</v>
          </cell>
          <cell r="Y133">
            <v>169243.1</v>
          </cell>
          <cell r="Z133">
            <v>69066.566666666666</v>
          </cell>
          <cell r="AA133">
            <v>69066.566666666666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66360.264758043646</v>
          </cell>
          <cell r="AG133">
            <v>66360.264758043646</v>
          </cell>
          <cell r="AH133">
            <v>66360.264758043646</v>
          </cell>
          <cell r="AI133">
            <v>199080.79427413092</v>
          </cell>
          <cell r="AJ133">
            <v>77937.994441687712</v>
          </cell>
          <cell r="AK133">
            <v>77937.994441687712</v>
          </cell>
          <cell r="AL133">
            <v>77937.994441687712</v>
          </cell>
          <cell r="AM133">
            <v>233813.98332506313</v>
          </cell>
          <cell r="AN133">
            <v>432894.77759919409</v>
          </cell>
          <cell r="AO133">
            <v>253288.75411384524</v>
          </cell>
          <cell r="AP133">
            <v>265791.48603351088</v>
          </cell>
          <cell r="AQ133">
            <v>951975.01774655026</v>
          </cell>
          <cell r="AR133">
            <v>71452.900000000009</v>
          </cell>
          <cell r="AS133">
            <v>71452.900000000009</v>
          </cell>
          <cell r="AT133">
            <v>71452.900000000009</v>
          </cell>
          <cell r="AU133">
            <v>214358.7</v>
          </cell>
          <cell r="AV133">
            <v>87745.933333333334</v>
          </cell>
          <cell r="AW133">
            <v>87745.933333333334</v>
          </cell>
          <cell r="AX133">
            <v>87745.933333333334</v>
          </cell>
          <cell r="AY133">
            <v>263237.8</v>
          </cell>
          <cell r="AZ133">
            <v>477596.5</v>
          </cell>
          <cell r="BA133">
            <v>90833.333333333328</v>
          </cell>
          <cell r="BB133">
            <v>90833.333333333328</v>
          </cell>
          <cell r="BC133">
            <v>90833.333333333328</v>
          </cell>
          <cell r="BD133">
            <v>272500</v>
          </cell>
          <cell r="BE133">
            <v>258047.7</v>
          </cell>
          <cell r="BF133">
            <v>94866.666666666672</v>
          </cell>
          <cell r="BG133">
            <v>94866.666666666672</v>
          </cell>
          <cell r="BH133">
            <v>94866.666666666672</v>
          </cell>
          <cell r="BI133">
            <v>284600</v>
          </cell>
          <cell r="BJ133">
            <v>273171.09999999998</v>
          </cell>
          <cell r="BK133">
            <v>557100</v>
          </cell>
          <cell r="BL133">
            <v>531218.80000000005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-0.79332975344661016</v>
          </cell>
          <cell r="T134">
            <v>-0.79332975344661016</v>
          </cell>
          <cell r="X134">
            <v>-2.5414986097606098</v>
          </cell>
          <cell r="Y134">
            <v>-1.5906606547421791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-4.0142169112003492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5.4826156841691818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7.4028561819076391</v>
          </cell>
          <cell r="AP134">
            <v>8.5388574956301362</v>
          </cell>
          <cell r="AQ134">
            <v>8.5388574956301362</v>
          </cell>
          <cell r="AR134">
            <v>-5.863242431472254</v>
          </cell>
          <cell r="AS134">
            <v>-4.8283898333616246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-2.0515068764583599</v>
          </cell>
          <cell r="AX134">
            <v>8.856004808841033E-3</v>
          </cell>
          <cell r="AY134">
            <v>8.8560048088417945E-3</v>
          </cell>
          <cell r="AZ134">
            <v>8.8560048088417945E-3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-3.0375719797632841</v>
          </cell>
        </row>
        <row r="135">
          <cell r="B135" t="str">
            <v xml:space="preserve">  Domestic</v>
          </cell>
          <cell r="Q135">
            <v>-2.5839471706575021</v>
          </cell>
          <cell r="R135">
            <v>-2.1055220568852167</v>
          </cell>
          <cell r="S135">
            <v>-0.76528074740695384</v>
          </cell>
          <cell r="T135">
            <v>-0.76528074740695384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0.96692199934198786</v>
          </cell>
          <cell r="AD135">
            <v>0.6107206202391392</v>
          </cell>
          <cell r="AF135">
            <v>-10.984549194773807</v>
          </cell>
          <cell r="AG135">
            <v>-7.9248944409572672</v>
          </cell>
          <cell r="AH135">
            <v>-4.3875387595871107</v>
          </cell>
          <cell r="AI135">
            <v>-4.3875387595871178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-9.1600544683869334</v>
          </cell>
          <cell r="AT135">
            <v>-7.3650550455486554</v>
          </cell>
          <cell r="AU135">
            <v>-7.3650550455486554</v>
          </cell>
          <cell r="AV135">
            <v>-8.2555739778013031</v>
          </cell>
          <cell r="AW135">
            <v>-6.5005962155615391</v>
          </cell>
          <cell r="AX135">
            <v>-3.5687874661964956</v>
          </cell>
          <cell r="AY135">
            <v>-3.5687874661964951</v>
          </cell>
          <cell r="AZ135">
            <v>-3.5687874661964951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-0.94272803606803901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1.7031403947241279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 xml:space="preserve"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1.7120480348499489</v>
          </cell>
          <cell r="CJ136">
            <v>1.2526470893936053</v>
          </cell>
          <cell r="CK136">
            <v>1.0369519518732564</v>
          </cell>
        </row>
        <row r="137">
          <cell r="B137" t="str">
            <v xml:space="preserve">  Foreign</v>
          </cell>
          <cell r="Q137">
            <v>0.1583767546572957</v>
          </cell>
          <cell r="R137">
            <v>0.35367598444698134</v>
          </cell>
          <cell r="S137">
            <v>-2.8049006039656384E-2</v>
          </cell>
          <cell r="T137">
            <v>-2.8049006039656384E-2</v>
          </cell>
          <cell r="X137">
            <v>0.1332192520210784</v>
          </cell>
          <cell r="Y137">
            <v>0.39496926241414981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0.87272214339792209</v>
          </cell>
          <cell r="AD137">
            <v>2.366690451820697</v>
          </cell>
          <cell r="AF137">
            <v>6.9703322835734598</v>
          </cell>
          <cell r="AG137">
            <v>4.1301315933420168</v>
          </cell>
          <cell r="AH137">
            <v>4.785682302159957</v>
          </cell>
          <cell r="AI137">
            <v>4.7856823021599588</v>
          </cell>
          <cell r="AJ137">
            <v>5.8325915052468496</v>
          </cell>
          <cell r="AK137">
            <v>7.1381575281330818</v>
          </cell>
          <cell r="AL137">
            <v>8.2619094036959666</v>
          </cell>
          <cell r="AM137">
            <v>8.2619094036959666</v>
          </cell>
          <cell r="AN137">
            <v>8.2619094036959666</v>
          </cell>
          <cell r="AO137">
            <v>8.5786632319229046</v>
          </cell>
          <cell r="AP137">
            <v>9.6919953379638883</v>
          </cell>
          <cell r="AQ137">
            <v>9.6919953379638901</v>
          </cell>
          <cell r="AR137">
            <v>7.3109698836576245</v>
          </cell>
          <cell r="AS137">
            <v>4.3316646350253096</v>
          </cell>
          <cell r="AT137">
            <v>5.8546725651909624</v>
          </cell>
          <cell r="AU137">
            <v>5.8546725651909632</v>
          </cell>
          <cell r="AV137">
            <v>6.5301216278377723</v>
          </cell>
          <cell r="AW137">
            <v>4.4490893391031792</v>
          </cell>
          <cell r="AX137">
            <v>3.5776434710053366</v>
          </cell>
          <cell r="AY137">
            <v>3.5776434710053371</v>
          </cell>
          <cell r="AZ137">
            <v>3.5776434710053371</v>
          </cell>
          <cell r="BA137">
            <v>3.7270035381089257</v>
          </cell>
          <cell r="BB137">
            <v>3.1928827612847579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7.5809093777740619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2.2800538234704688</v>
          </cell>
          <cell r="CH137">
            <v>1.1863928154459604</v>
          </cell>
          <cell r="CI137">
            <v>4.9999575156902593E-2</v>
          </cell>
          <cell r="CJ137">
            <v>0.2959941042761976</v>
          </cell>
          <cell r="CK137">
            <v>0.53488968550092642</v>
          </cell>
        </row>
        <row r="138">
          <cell r="B138" t="str">
            <v>Program target: cumulative financing (since beginning of program)</v>
          </cell>
          <cell r="Q138">
            <v>-2.4251101743018042</v>
          </cell>
          <cell r="R138">
            <v>-1.6156771706941673</v>
          </cell>
          <cell r="S138">
            <v>-0.55804639119370902</v>
          </cell>
          <cell r="T138">
            <v>-0.55804639119370902</v>
          </cell>
          <cell r="X138">
            <v>-2.4324907842024035</v>
          </cell>
          <cell r="Y138">
            <v>-1.5771378103018643</v>
          </cell>
          <cell r="AB138">
            <v>-0.50791970166828404</v>
          </cell>
          <cell r="AC138">
            <v>-0.50791970166828404</v>
          </cell>
          <cell r="AF138">
            <v>-4.0686998610455785</v>
          </cell>
          <cell r="AG138">
            <v>0</v>
          </cell>
          <cell r="AH138">
            <v>0.50230862482044181</v>
          </cell>
          <cell r="AI138">
            <v>0.50230862482044181</v>
          </cell>
          <cell r="AJ138">
            <v>3.6098634487419399</v>
          </cell>
          <cell r="AK138">
            <v>5.6344887459511712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7.4324138722303381</v>
          </cell>
          <cell r="AP138">
            <v>8.5401400755712853</v>
          </cell>
          <cell r="AQ138">
            <v>8.5401400755712853</v>
          </cell>
          <cell r="AR138">
            <v>-3.7787129703622941</v>
          </cell>
          <cell r="AT138">
            <v>0.46650777411880179</v>
          </cell>
          <cell r="AU138">
            <v>0.46650777411880179</v>
          </cell>
          <cell r="AV138">
            <v>3.310111430487825</v>
          </cell>
          <cell r="AW138">
            <v>5.1301708167325986</v>
          </cell>
          <cell r="AX138">
            <v>6.2814530675999505</v>
          </cell>
          <cell r="AY138">
            <v>6.2814530675999514</v>
          </cell>
          <cell r="AZ138">
            <v>6.2814530675999514</v>
          </cell>
          <cell r="BA138">
            <v>8.9720836256834975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4.9289815902537608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16.010000000000002</v>
          </cell>
          <cell r="E139">
            <v>16.399999999999999</v>
          </cell>
          <cell r="F139">
            <v>17.399999999999999</v>
          </cell>
          <cell r="L139">
            <v>20.7</v>
          </cell>
          <cell r="N139">
            <v>16.5</v>
          </cell>
          <cell r="Q139">
            <v>18.170000000000002</v>
          </cell>
          <cell r="R139">
            <v>18.829999999999998</v>
          </cell>
          <cell r="S139">
            <v>18.829999999999998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18.600000000000001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12.899006181645269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12.747590000000001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18.690000000000001</v>
          </cell>
          <cell r="CD139">
            <v>18.079999999999998</v>
          </cell>
          <cell r="CE139">
            <v>17.670000000000002</v>
          </cell>
          <cell r="CG139">
            <v>18.510000000000002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2102.5500000000002</v>
          </cell>
          <cell r="E140">
            <v>2180.9</v>
          </cell>
          <cell r="F140">
            <v>2275.8000000000002</v>
          </cell>
          <cell r="L140">
            <v>2363.6</v>
          </cell>
          <cell r="N140">
            <v>2441.5500000000002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2931.7249999999999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9230.9791068580544</v>
          </cell>
          <cell r="AC140">
            <v>5046.083333333333</v>
          </cell>
          <cell r="AD140">
            <v>4666.8999999999996</v>
          </cell>
          <cell r="AF140">
            <v>8089.4210526315792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11263.506728468899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8578.2000000000007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7991.6333333333341</v>
          </cell>
          <cell r="BF140">
            <v>8575.7000000000007</v>
          </cell>
          <cell r="BG140">
            <v>8757.6</v>
          </cell>
          <cell r="BH140">
            <v>8910.2999999999993</v>
          </cell>
          <cell r="BI140">
            <v>8353</v>
          </cell>
          <cell r="BJ140">
            <v>8747.8666666666668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9849.2000000000007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7425.7250000000004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0.35831239398035181</v>
          </cell>
          <cell r="N141">
            <v>0.27262935592199272</v>
          </cell>
          <cell r="Q141">
            <v>0.15944182605534546</v>
          </cell>
          <cell r="R141">
            <v>0.53700007015440343</v>
          </cell>
          <cell r="S141">
            <v>0.53700007015440343</v>
          </cell>
          <cell r="T141">
            <v>0.34822094810487447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0.25920347712846192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0.30045627152400428</v>
          </cell>
          <cell r="AD141">
            <v>0.26621174475786957</v>
          </cell>
          <cell r="AF141">
            <v>0</v>
          </cell>
          <cell r="AG141">
            <v>0</v>
          </cell>
          <cell r="AH141">
            <v>0.67053282723699781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0.26253336641432479</v>
          </cell>
          <cell r="AO141">
            <v>0.364940228099979</v>
          </cell>
          <cell r="AP141">
            <v>0.60009145839708833</v>
          </cell>
          <cell r="AQ141">
            <v>0.38402665262847618</v>
          </cell>
          <cell r="AR141">
            <v>0</v>
          </cell>
          <cell r="AS141">
            <v>0</v>
          </cell>
          <cell r="AT141">
            <v>0.12805638399561109</v>
          </cell>
          <cell r="AU141">
            <v>4.2685461331870365E-2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7.1874176125161365E-2</v>
          </cell>
          <cell r="AZ141">
            <v>5.8773462535843542E-2</v>
          </cell>
          <cell r="BK141">
            <v>0.20825704541374979</v>
          </cell>
          <cell r="BM141">
            <v>0.13925822692934595</v>
          </cell>
          <cell r="BW141">
            <v>0</v>
          </cell>
          <cell r="CA141">
            <v>0.17304444145931649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-0.70378560098208687</v>
          </cell>
          <cell r="E143">
            <v>0.50330484565116795</v>
          </cell>
          <cell r="F143">
            <v>1.0500276047275654</v>
          </cell>
          <cell r="L143">
            <v>1.2435707871080108</v>
          </cell>
          <cell r="N143">
            <v>-0.55711010373431691</v>
          </cell>
          <cell r="Q143">
            <v>2.5051437527503708</v>
          </cell>
          <cell r="R143">
            <v>-0.13233556812514027</v>
          </cell>
          <cell r="S143">
            <v>-1.7046329235891664</v>
          </cell>
          <cell r="T143">
            <v>0.79332975344661016</v>
          </cell>
          <cell r="V143">
            <v>0</v>
          </cell>
          <cell r="W143">
            <v>0</v>
          </cell>
          <cell r="X143">
            <v>3.1853295697162101</v>
          </cell>
          <cell r="Y143">
            <v>1.5514298662692885</v>
          </cell>
          <cell r="Z143">
            <v>3.6539806766129472</v>
          </cell>
          <cell r="AA143">
            <v>2.3509522455872292</v>
          </cell>
          <cell r="AB143">
            <v>0.38943058315239282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 xml:space="preserve"> 1/  Includes the discrepancy between the financing measured below the line and the above-the-line balance.</v>
          </cell>
        </row>
        <row r="149">
          <cell r="B149" t="str">
            <v xml:space="preserve">      Until fiscal year 1997/98 it also includes the balance of the operations of the Investment and Reforestation Funds.</v>
          </cell>
        </row>
      </sheetData>
      <sheetData sheetId="7" refreshError="1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164544.31529999999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63679.353053053317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A15">
            <v>24927.899999999998</v>
          </cell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49167.015299999999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  Oil</v>
          </cell>
          <cell r="L16">
            <v>14782.7</v>
          </cell>
          <cell r="N16">
            <v>10688.2</v>
          </cell>
          <cell r="Q16">
            <v>6626.6840000000002</v>
          </cell>
          <cell r="X16">
            <v>6526.77</v>
          </cell>
          <cell r="Y16">
            <v>4517.1000000000004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25522.400000000001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5940.6139441518399</v>
          </cell>
          <cell r="AI16">
            <v>8787.3139441518397</v>
          </cell>
          <cell r="AJ16">
            <v>3316.9813887628402</v>
          </cell>
          <cell r="AK16">
            <v>3109.3550040286732</v>
          </cell>
          <cell r="AL16">
            <v>2870.2531576260835</v>
          </cell>
          <cell r="AM16">
            <v>9296.5895504175969</v>
          </cell>
          <cell r="AN16">
            <v>18083.903494569437</v>
          </cell>
          <cell r="AO16">
            <v>7523.0193229670176</v>
          </cell>
          <cell r="AP16">
            <v>7301.6471824635464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283.10000000000002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5198.2650000000003</v>
          </cell>
          <cell r="BE16">
            <v>4487.7</v>
          </cell>
          <cell r="BF16">
            <v>146.19999999999999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8992.5260000000017</v>
          </cell>
          <cell r="BU16">
            <v>8635.8453000000009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31911.971300000001</v>
          </cell>
          <cell r="BZ16">
            <v>12443.4</v>
          </cell>
          <cell r="CA16">
            <v>31911.971300000001</v>
          </cell>
          <cell r="CB16">
            <v>8948.4769230769234</v>
          </cell>
          <cell r="CC16">
            <v>8309.2999999999993</v>
          </cell>
          <cell r="CD16">
            <v>7670.1230769230751</v>
          </cell>
          <cell r="CE16">
            <v>7030.9461538461519</v>
          </cell>
          <cell r="CF16">
            <v>24927.899999999998</v>
          </cell>
          <cell r="CG16">
            <v>31958.846153846149</v>
          </cell>
          <cell r="CH16">
            <v>34273.172000000006</v>
          </cell>
          <cell r="CI16">
            <v>36244.415999999997</v>
          </cell>
          <cell r="CJ16">
            <v>34372.543561066348</v>
          </cell>
          <cell r="CK16">
            <v>35380.551342839426</v>
          </cell>
        </row>
        <row r="17">
          <cell r="B17" t="str">
            <v xml:space="preserve">    Gas</v>
          </cell>
          <cell r="L17">
            <v>5354.4</v>
          </cell>
          <cell r="N17">
            <v>4182.8999999999996</v>
          </cell>
          <cell r="Q17">
            <v>2593.3980000000001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1055.4000000000001</v>
          </cell>
          <cell r="AG17">
            <v>785.4</v>
          </cell>
          <cell r="AH17">
            <v>2638.8426711313832</v>
          </cell>
          <cell r="AI17">
            <v>4479.6426711313834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4739.2638422530426</v>
          </cell>
          <cell r="AN17">
            <v>9218.9065133844269</v>
          </cell>
          <cell r="AO17">
            <v>3835.1239740714382</v>
          </cell>
          <cell r="AP17">
            <v>3748.7395125441353</v>
          </cell>
          <cell r="AQ17">
            <v>16802.77</v>
          </cell>
          <cell r="AR17">
            <v>1055.4000000000001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7549.2000000000007</v>
          </cell>
          <cell r="BA17">
            <v>144.4</v>
          </cell>
          <cell r="BB17">
            <v>1033.4000000000001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2552.6999999999998</v>
          </cell>
          <cell r="BH17">
            <v>2535.6</v>
          </cell>
          <cell r="BI17">
            <v>3420.1</v>
          </cell>
          <cell r="BJ17">
            <v>5088.2999999999993</v>
          </cell>
          <cell r="BK17">
            <v>6193.6</v>
          </cell>
          <cell r="BL17">
            <v>7861.7999999999993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4764.1000000000004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17255.044000000002</v>
          </cell>
          <cell r="BZ17">
            <v>8521.6</v>
          </cell>
          <cell r="CA17">
            <v>17255.044000000002</v>
          </cell>
          <cell r="CB17">
            <v>4498.2358974358986</v>
          </cell>
          <cell r="CC17">
            <v>4176.9333333333343</v>
          </cell>
          <cell r="CD17">
            <v>3855.6307692307696</v>
          </cell>
          <cell r="CE17">
            <v>3534.3282051282049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 xml:space="preserve"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63874.587846112998</v>
          </cell>
          <cell r="X18">
            <v>29715.885000000002</v>
          </cell>
          <cell r="Y18">
            <v>18199.755999999998</v>
          </cell>
          <cell r="Z18">
            <v>6924.8370000000004</v>
          </cell>
          <cell r="AA18">
            <v>6036.6489999999976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6401.5999999999995</v>
          </cell>
          <cell r="AG18">
            <v>6209.6</v>
          </cell>
          <cell r="AH18">
            <v>7407.8884980396069</v>
          </cell>
          <cell r="AI18">
            <v>20019.088498039608</v>
          </cell>
          <cell r="AJ18">
            <v>5504.5907334944986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72930.849070394761</v>
          </cell>
          <cell r="AR18">
            <v>6401.5999999999995</v>
          </cell>
          <cell r="AS18">
            <v>6209.6</v>
          </cell>
          <cell r="AT18">
            <v>7697.3000000000011</v>
          </cell>
          <cell r="AU18">
            <v>20308.5</v>
          </cell>
          <cell r="AV18">
            <v>9491.6999999999989</v>
          </cell>
          <cell r="AW18">
            <v>9032.1999999999989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7228.7999999999993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46155.799999999988</v>
          </cell>
          <cell r="BL18">
            <v>54738.5</v>
          </cell>
          <cell r="BM18">
            <v>93716.799999999988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21860.400000000001</v>
          </cell>
          <cell r="BU18">
            <v>27629.699999999997</v>
          </cell>
          <cell r="BV18">
            <v>102878.83076109411</v>
          </cell>
          <cell r="BW18">
            <v>94957.360474593981</v>
          </cell>
          <cell r="BX18">
            <v>96557.360474593981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32775.538561643829</v>
          </cell>
          <cell r="CF18">
            <v>88615.344999999972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4275.3338537644531</v>
          </cell>
          <cell r="B19" t="str">
            <v xml:space="preserve"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7191.1420000000016</v>
          </cell>
          <cell r="Q19">
            <v>13394.142000000002</v>
          </cell>
          <cell r="R19">
            <v>6625</v>
          </cell>
          <cell r="S19">
            <v>8177.7967086129938</v>
          </cell>
          <cell r="T19">
            <v>28196.938708612994</v>
          </cell>
          <cell r="X19">
            <v>13391.861000000001</v>
          </cell>
          <cell r="Y19">
            <v>8083.1499999999978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34363.699999999997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10301.419015188019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4325.2039045228321</v>
          </cell>
          <cell r="AN19">
            <v>14626.622919710851</v>
          </cell>
          <cell r="AO19">
            <v>4685.4576132936299</v>
          </cell>
          <cell r="AP19">
            <v>5990.628597468085</v>
          </cell>
          <cell r="AQ19">
            <v>25302.709130472569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5107.3999999999996</v>
          </cell>
          <cell r="AW19">
            <v>4534.6000000000004</v>
          </cell>
          <cell r="AX19">
            <v>4400.8</v>
          </cell>
          <cell r="AY19">
            <v>14042.8</v>
          </cell>
          <cell r="AZ19">
            <v>25186.799999999999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9464.7999999999993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9097.7000000000007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15661.082191780821</v>
          </cell>
          <cell r="CD19">
            <v>15661.082191780821</v>
          </cell>
          <cell r="CE19">
            <v>16263.431506849314</v>
          </cell>
          <cell r="CF19">
            <v>43971.5</v>
          </cell>
          <cell r="CG19">
            <v>60234.931506849309</v>
          </cell>
          <cell r="CH19">
            <v>67315.903688687366</v>
          </cell>
          <cell r="CI19">
            <v>78444.128463287285</v>
          </cell>
          <cell r="CJ19">
            <v>93968.469049070351</v>
          </cell>
          <cell r="CK19">
            <v>108643.49447156966</v>
          </cell>
        </row>
        <row r="20">
          <cell r="B20" t="str">
            <v xml:space="preserve"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691.32741910025356</v>
          </cell>
          <cell r="AG20">
            <v>691.32741910025356</v>
          </cell>
          <cell r="AH20">
            <v>691.32741910025356</v>
          </cell>
          <cell r="AI20">
            <v>2073.9822573007605</v>
          </cell>
          <cell r="AJ20">
            <v>811.94179594786647</v>
          </cell>
          <cell r="AK20">
            <v>811.94179594786647</v>
          </cell>
          <cell r="AL20">
            <v>811.94179594786647</v>
          </cell>
          <cell r="AM20">
            <v>2435.8253878435994</v>
          </cell>
          <cell r="AN20">
            <v>4509.8076451443594</v>
          </cell>
          <cell r="AO20">
            <v>2638.7094944104861</v>
          </cell>
          <cell r="AP20">
            <v>2768.9603519264988</v>
          </cell>
          <cell r="AQ20">
            <v>9917.4774914813461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1995.3663173007899</v>
          </cell>
          <cell r="AY20">
            <v>6367.1446374730804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40.287773522372738</v>
          </cell>
          <cell r="CG20">
            <v>55.188730852565392</v>
          </cell>
          <cell r="CH20">
            <v>58.657023522954631</v>
          </cell>
          <cell r="CI20">
            <v>64.818276524541645</v>
          </cell>
          <cell r="CJ20">
            <v>72.055504712940646</v>
          </cell>
          <cell r="CK20">
            <v>80.104220751539017</v>
          </cell>
        </row>
        <row r="21">
          <cell r="B21" t="str">
            <v xml:space="preserve"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663.02406304537817</v>
          </cell>
          <cell r="AI21">
            <v>3315.1203152268899</v>
          </cell>
          <cell r="AJ21">
            <v>253.76543096455211</v>
          </cell>
          <cell r="AK21">
            <v>253.76543096455211</v>
          </cell>
          <cell r="AL21">
            <v>253.76543096455211</v>
          </cell>
          <cell r="AM21">
            <v>761.2962928936563</v>
          </cell>
          <cell r="AN21">
            <v>4076.4166081205462</v>
          </cell>
          <cell r="AO21">
            <v>824.70597693227649</v>
          </cell>
          <cell r="AP21">
            <v>1298.1221447223716</v>
          </cell>
          <cell r="AQ21">
            <v>6199.2447297751942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9921.4647897029899</v>
          </cell>
          <cell r="BW21">
            <v>9953.5000419594726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8.9693570552996178</v>
          </cell>
          <cell r="CD21">
            <v>8.9693570552996178</v>
          </cell>
          <cell r="CE21">
            <v>9.314332326657297</v>
          </cell>
          <cell r="CF21">
            <v>25.183194809110464</v>
          </cell>
          <cell r="CG21">
            <v>34.497527135767761</v>
          </cell>
          <cell r="CH21">
            <v>36.665497275019028</v>
          </cell>
          <cell r="CI21">
            <v>40.51679063380984</v>
          </cell>
          <cell r="CJ21">
            <v>45.040657589257911</v>
          </cell>
          <cell r="CK21">
            <v>50.071771652949586</v>
          </cell>
        </row>
        <row r="22">
          <cell r="B22" t="str">
            <v xml:space="preserve"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9459.2855019018716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4912.3164426603689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6040.3986664459462</v>
          </cell>
          <cell r="AO22">
            <v>1222.0421419508677</v>
          </cell>
          <cell r="AP22">
            <v>1923.5461008192146</v>
          </cell>
          <cell r="AQ22">
            <v>9185.9869092160279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47.469558097629488</v>
          </cell>
          <cell r="BZ22">
            <v>0</v>
          </cell>
          <cell r="CA22">
            <v>47.469558097629488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60.037427878593512</v>
          </cell>
          <cell r="CJ22">
            <v>66.740854577040466</v>
          </cell>
          <cell r="CK22">
            <v>74.195915627601863</v>
          </cell>
        </row>
        <row r="23">
          <cell r="A23">
            <v>5401.4885379836724</v>
          </cell>
          <cell r="B23" t="str">
            <v xml:space="preserve"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6276.6299999999992</v>
          </cell>
          <cell r="Q23">
            <v>11070.63</v>
          </cell>
          <cell r="R23">
            <v>6557.8994651915436</v>
          </cell>
          <cell r="S23">
            <v>6826.0064723084579</v>
          </cell>
          <cell r="T23">
            <v>24454.535937500001</v>
          </cell>
          <cell r="X23">
            <v>11173.749</v>
          </cell>
          <cell r="Y23">
            <v>6653.7010000000009</v>
          </cell>
          <cell r="Z23">
            <v>2823.9029999999984</v>
          </cell>
          <cell r="AA23">
            <v>2126.4680000000008</v>
          </cell>
          <cell r="AB23">
            <v>7367.0499999999993</v>
          </cell>
          <cell r="AC23">
            <v>24501</v>
          </cell>
          <cell r="AD23">
            <v>25194.5</v>
          </cell>
          <cell r="AF23">
            <v>2178.6999999999998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7699.9781250608939</v>
          </cell>
          <cell r="AP23">
            <v>8080.0611754187303</v>
          </cell>
          <cell r="AQ23">
            <v>28940.040539495123</v>
          </cell>
          <cell r="AR23">
            <v>2178.6999999999998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8208.7999999999993</v>
          </cell>
          <cell r="AZ23">
            <v>14357.3</v>
          </cell>
          <cell r="BA23">
            <v>2455.1</v>
          </cell>
          <cell r="BB23">
            <v>2367.1999999999998</v>
          </cell>
          <cell r="BC23">
            <v>2382.1999999999998</v>
          </cell>
          <cell r="BD23">
            <v>6312.8249999999998</v>
          </cell>
          <cell r="BE23">
            <v>7204.4999999999991</v>
          </cell>
          <cell r="BF23">
            <v>2400.4</v>
          </cell>
          <cell r="BG23">
            <v>2197.6999999999998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27728.799999999999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7658.1999999999971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30429.599999999999</v>
          </cell>
          <cell r="BZ23">
            <v>34597.4</v>
          </cell>
          <cell r="CA23">
            <v>30429.599999999999</v>
          </cell>
          <cell r="CB23">
            <v>7553.7863013698661</v>
          </cell>
          <cell r="CC23">
            <v>9352.3068493150731</v>
          </cell>
          <cell r="CD23">
            <v>9352.3068493150731</v>
          </cell>
          <cell r="CE23">
            <v>9712.0109589041149</v>
          </cell>
          <cell r="CF23">
            <v>26258.400000000009</v>
          </cell>
          <cell r="CG23">
            <v>35970.410958904125</v>
          </cell>
          <cell r="CH23">
            <v>42906.457635437357</v>
          </cell>
          <cell r="CI23">
            <v>50468.866833862601</v>
          </cell>
          <cell r="CJ23">
            <v>59896.418373325861</v>
          </cell>
          <cell r="CK23">
            <v>68965.050039657086</v>
          </cell>
        </row>
        <row r="24">
          <cell r="A24">
            <v>133888.45726163668</v>
          </cell>
          <cell r="B24" t="str">
            <v xml:space="preserve"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1158.7529999999999</v>
          </cell>
          <cell r="Q24">
            <v>2262.5129999999999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2334.6060000000002</v>
          </cell>
          <cell r="Y24">
            <v>1352.9839999999999</v>
          </cell>
          <cell r="Z24">
            <v>397.44999999999982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513.20000000000005</v>
          </cell>
          <cell r="AH24">
            <v>969.48925301252598</v>
          </cell>
          <cell r="AI24">
            <v>1911.8892530125261</v>
          </cell>
          <cell r="AJ24">
            <v>649.40275289951921</v>
          </cell>
          <cell r="AK24">
            <v>649.40275289951921</v>
          </cell>
          <cell r="AL24">
            <v>649.40275289951921</v>
          </cell>
          <cell r="AM24">
            <v>1948.2082586985575</v>
          </cell>
          <cell r="AN24">
            <v>3860.0975117110838</v>
          </cell>
          <cell r="AO24">
            <v>1947.2174394501392</v>
          </cell>
          <cell r="AP24">
            <v>1948.5619752233449</v>
          </cell>
          <cell r="AQ24">
            <v>7755.8769263845679</v>
          </cell>
          <cell r="AR24">
            <v>429.2</v>
          </cell>
          <cell r="AS24">
            <v>513.20000000000005</v>
          </cell>
          <cell r="AT24">
            <v>518.79999999999995</v>
          </cell>
          <cell r="AU24">
            <v>1461.2</v>
          </cell>
          <cell r="AV24">
            <v>588.29999999999995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2366.8000000000002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4676.3999999999996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2667.2362499999999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9271.8212499999991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20000.312769458909</v>
          </cell>
          <cell r="CK24">
            <v>23028.464946892225</v>
          </cell>
        </row>
        <row r="25">
          <cell r="A25">
            <v>2847</v>
          </cell>
          <cell r="B25" t="str">
            <v xml:space="preserve"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182.57099999999991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AH25">
            <v>253.97569041336851</v>
          </cell>
          <cell r="AI25">
            <v>531.47569041336851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913.85569041336862</v>
          </cell>
          <cell r="AN25">
            <v>1445.3313808267371</v>
          </cell>
          <cell r="AO25">
            <v>1674.804221635884</v>
          </cell>
          <cell r="AP25">
            <v>703.66439753737916</v>
          </cell>
          <cell r="AQ25">
            <v>3823.8</v>
          </cell>
          <cell r="AR25">
            <v>156.19999999999999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520.30000000000007</v>
          </cell>
          <cell r="AZ25">
            <v>965.40000000000009</v>
          </cell>
          <cell r="BA25">
            <v>533.79999999999995</v>
          </cell>
          <cell r="BB25">
            <v>282.39999999999998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732.89999999999986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4275.3338537644531</v>
          </cell>
          <cell r="CI25">
            <v>4929.8181247232451</v>
          </cell>
          <cell r="CJ25">
            <v>6393.6281173672032</v>
          </cell>
          <cell r="CK25">
            <v>7361.6569241401166</v>
          </cell>
        </row>
        <row r="26">
          <cell r="A26">
            <v>386.1</v>
          </cell>
          <cell r="B26" t="str">
            <v xml:space="preserve">    Other domestic taxes</v>
          </cell>
          <cell r="D26">
            <v>283.39999999999998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145.67500000000001</v>
          </cell>
          <cell r="Q26">
            <v>246.67500000000001</v>
          </cell>
          <cell r="R26">
            <v>185.38424516919966</v>
          </cell>
          <cell r="S26">
            <v>31.940754830800302</v>
          </cell>
          <cell r="T26">
            <v>464</v>
          </cell>
          <cell r="X26">
            <v>248.40700000000001</v>
          </cell>
          <cell r="Y26">
            <v>134.08399999999997</v>
          </cell>
          <cell r="Z26">
            <v>36.119000000000028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AH26">
            <v>65.833000000000013</v>
          </cell>
          <cell r="AI26">
            <v>127.43300000000001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313.86275925925929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33.299999999999997</v>
          </cell>
          <cell r="AS26">
            <v>28.3</v>
          </cell>
          <cell r="AT26">
            <v>35.200000000000003</v>
          </cell>
          <cell r="AU26">
            <v>96.8</v>
          </cell>
          <cell r="AV26">
            <v>39.200000000000003</v>
          </cell>
          <cell r="AW26">
            <v>31.899999999999991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34.200000000000003</v>
          </cell>
          <cell r="BB26">
            <v>67.900000000000006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144.30000000000001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150.69999999999999</v>
          </cell>
          <cell r="BS26">
            <v>264.29999999999995</v>
          </cell>
          <cell r="BT26">
            <v>120.4</v>
          </cell>
          <cell r="BU26">
            <v>82.799999999999983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  <cell r="CH26">
            <v>615.33113005199255</v>
          </cell>
          <cell r="CI26">
            <v>709.52834594794558</v>
          </cell>
          <cell r="CJ26">
            <v>920.20846772648474</v>
          </cell>
          <cell r="CK26">
            <v>1059.5328526677868</v>
          </cell>
        </row>
        <row r="27">
          <cell r="B27" t="str">
            <v xml:space="preserve"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858.75650000000007</v>
          </cell>
          <cell r="Q27">
            <v>1548.1565000000001</v>
          </cell>
          <cell r="R27">
            <v>892.96207578018414</v>
          </cell>
          <cell r="S27">
            <v>599.49462421981616</v>
          </cell>
          <cell r="T27">
            <v>3040.6132000000002</v>
          </cell>
          <cell r="X27">
            <v>1565.4</v>
          </cell>
          <cell r="Y27">
            <v>811.64300000000014</v>
          </cell>
          <cell r="Z27">
            <v>340.75199999999967</v>
          </cell>
          <cell r="AA27">
            <v>262.3649999999999</v>
          </cell>
          <cell r="AB27">
            <v>748.55699999999968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658.91539349211416</v>
          </cell>
          <cell r="AI27">
            <v>1094.8153934921143</v>
          </cell>
          <cell r="AJ27">
            <v>677.37649816918702</v>
          </cell>
          <cell r="AK27">
            <v>625.27061369463422</v>
          </cell>
          <cell r="AL27">
            <v>573.16472922008131</v>
          </cell>
          <cell r="AM27">
            <v>1875.8118410839027</v>
          </cell>
          <cell r="AN27">
            <v>2970.6272345760171</v>
          </cell>
          <cell r="AO27">
            <v>1720.9520920116965</v>
          </cell>
          <cell r="AP27">
            <v>1746.1431474547815</v>
          </cell>
          <cell r="AQ27">
            <v>6437.7224740424954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858.20000000000027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581.40000000000009</v>
          </cell>
          <cell r="BI27">
            <v>1275.0999999999999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902.19999999999982</v>
          </cell>
          <cell r="BV27">
            <v>9201.0851844311692</v>
          </cell>
          <cell r="BW27">
            <v>5544.7604745939789</v>
          </cell>
          <cell r="BX27">
            <v>4544.7604745939789</v>
          </cell>
          <cell r="BY27">
            <v>4103.7999999999993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2171.9923458904009</v>
          </cell>
          <cell r="CF27">
            <v>5872.4237499999726</v>
          </cell>
          <cell r="CG27">
            <v>8044.4160958903731</v>
          </cell>
          <cell r="CH27">
            <v>5401.4885379836724</v>
          </cell>
          <cell r="CI27">
            <v>6228.3688258848752</v>
          </cell>
          <cell r="CJ27">
            <v>8077.7572403335789</v>
          </cell>
          <cell r="CK27">
            <v>9300.7720230546802</v>
          </cell>
        </row>
        <row r="28">
          <cell r="A28">
            <v>2452.6999999999998</v>
          </cell>
          <cell r="B28" t="str">
            <v xml:space="preserve"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1478.1565000000001</v>
          </cell>
          <cell r="T28">
            <v>2940.6132000000002</v>
          </cell>
          <cell r="X28">
            <v>1492.3530000000001</v>
          </cell>
          <cell r="Y28">
            <v>768.71500000000015</v>
          </cell>
          <cell r="Z28">
            <v>335.05199999999968</v>
          </cell>
          <cell r="AA28">
            <v>259.85899999999992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558.91539349211416</v>
          </cell>
          <cell r="AI28">
            <v>864.81539349211414</v>
          </cell>
          <cell r="AJ28">
            <v>580.85270471660522</v>
          </cell>
          <cell r="AK28">
            <v>536.17172743071251</v>
          </cell>
          <cell r="AL28">
            <v>491.4907501448198</v>
          </cell>
          <cell r="AM28">
            <v>1608.5151822921375</v>
          </cell>
          <cell r="AN28">
            <v>2473.3305757842518</v>
          </cell>
          <cell r="AO28">
            <v>1498.2048763518924</v>
          </cell>
          <cell r="AP28">
            <v>1523.3959317949773</v>
          </cell>
          <cell r="AQ28">
            <v>5494.9313839311217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537.59999999999991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702.50000000000011</v>
          </cell>
          <cell r="AZ28">
            <v>1240.0999999999999</v>
          </cell>
          <cell r="BA28">
            <v>211.8</v>
          </cell>
          <cell r="BB28">
            <v>157</v>
          </cell>
          <cell r="BC28">
            <v>159.5</v>
          </cell>
          <cell r="BD28">
            <v>440.23500000000001</v>
          </cell>
          <cell r="BE28">
            <v>528.29999999999995</v>
          </cell>
          <cell r="BF28">
            <v>145.69999999999999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1762.9865410958801</v>
          </cell>
          <cell r="CD28">
            <v>1762.9865410958801</v>
          </cell>
          <cell r="CE28">
            <v>1830.7937157534138</v>
          </cell>
          <cell r="CF28">
            <v>4949.9237499999708</v>
          </cell>
          <cell r="CG28">
            <v>6780.7174657533842</v>
          </cell>
          <cell r="CH28">
            <v>4033.8081588670407</v>
          </cell>
          <cell r="CI28">
            <v>4651.3187632656018</v>
          </cell>
          <cell r="CJ28">
            <v>6032.4339915323162</v>
          </cell>
          <cell r="CK28">
            <v>6945.7761145903014</v>
          </cell>
        </row>
        <row r="29">
          <cell r="A29">
            <v>-2497.223749999971</v>
          </cell>
          <cell r="B29" t="str">
            <v xml:space="preserve"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73.046999999999997</v>
          </cell>
          <cell r="Y29">
            <v>42.927999999999997</v>
          </cell>
          <cell r="Z29">
            <v>5.7000000000000028</v>
          </cell>
          <cell r="AA29">
            <v>2.5060000000000002</v>
          </cell>
          <cell r="AB29">
            <v>9.5250000000000057</v>
          </cell>
          <cell r="AC29">
            <v>125.4</v>
          </cell>
          <cell r="AD29">
            <v>125.5</v>
          </cell>
          <cell r="AF29">
            <v>8.1999999999999993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96.523793452581842</v>
          </cell>
          <cell r="AK29">
            <v>89.098886263921713</v>
          </cell>
          <cell r="AL29">
            <v>81.673979075261556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942.79109011137348</v>
          </cell>
          <cell r="AR29">
            <v>8.1999999999999993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636.10000000000014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522.70000000000005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311.89999999999998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2337.8000000000002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6594.5089577418221</v>
          </cell>
          <cell r="BW29">
            <v>2594.5089577418221</v>
          </cell>
          <cell r="BX29">
            <v>2094.5089577418221</v>
          </cell>
          <cell r="BY29">
            <v>1039.0999999999999</v>
          </cell>
          <cell r="BZ29">
            <v>2594.5</v>
          </cell>
          <cell r="CA29">
            <v>1039.0999999999999</v>
          </cell>
          <cell r="CB29">
            <v>265.37671232876772</v>
          </cell>
          <cell r="CC29">
            <v>328.56164383561719</v>
          </cell>
          <cell r="CD29">
            <v>328.56164383561719</v>
          </cell>
          <cell r="CE29">
            <v>341.19863013698711</v>
          </cell>
          <cell r="CF29">
            <v>922.50000000000205</v>
          </cell>
          <cell r="CG29">
            <v>1263.6986301369891</v>
          </cell>
          <cell r="CH29">
            <v>1367.6803791166319</v>
          </cell>
          <cell r="CI29">
            <v>1577.0500626192736</v>
          </cell>
          <cell r="CJ29">
            <v>2045.3232488012627</v>
          </cell>
          <cell r="CK29">
            <v>2354.9959084643792</v>
          </cell>
        </row>
        <row r="30">
          <cell r="A30">
            <v>-20856.911462016338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6274.9999999999991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584.11454196753834</v>
          </cell>
          <cell r="S30">
            <v>4753.030770032462</v>
          </cell>
          <cell r="T30">
            <v>9150.8953120000006</v>
          </cell>
          <cell r="X30">
            <v>3762.174</v>
          </cell>
          <cell r="Y30">
            <v>1037.7579999999998</v>
          </cell>
          <cell r="Z30">
            <v>870.07499999999982</v>
          </cell>
          <cell r="AA30">
            <v>441.30400000000009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286.10000000000002</v>
          </cell>
          <cell r="AH30">
            <v>1058.1045180178005</v>
          </cell>
          <cell r="AI30">
            <v>1707.0045180178006</v>
          </cell>
          <cell r="AJ30">
            <v>908.46753509216546</v>
          </cell>
          <cell r="AK30">
            <v>908.46753509216546</v>
          </cell>
          <cell r="AL30">
            <v>908.46753509216546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286.10000000000002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876.80000000000007</v>
          </cell>
          <cell r="AX30">
            <v>438.39999999999986</v>
          </cell>
          <cell r="AY30">
            <v>2861.5</v>
          </cell>
          <cell r="AZ30">
            <v>4222.2999999999993</v>
          </cell>
          <cell r="BA30">
            <v>720.7</v>
          </cell>
          <cell r="BB30">
            <v>800.30000000000041</v>
          </cell>
          <cell r="BC30">
            <v>722.8</v>
          </cell>
          <cell r="BD30">
            <v>2102.13</v>
          </cell>
          <cell r="BE30">
            <v>2243.8000000000002</v>
          </cell>
          <cell r="BF30">
            <v>1019.4</v>
          </cell>
          <cell r="BG30">
            <v>513.79999999999995</v>
          </cell>
          <cell r="BH30">
            <v>2336.8000000000002</v>
          </cell>
          <cell r="BI30">
            <v>2427.6</v>
          </cell>
          <cell r="BJ30">
            <v>3870</v>
          </cell>
          <cell r="BK30">
            <v>4671.3999999999996</v>
          </cell>
          <cell r="BL30">
            <v>6113.8</v>
          </cell>
          <cell r="BM30">
            <v>8893.6999999999989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7277.7000000000007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4184.0217123287694</v>
          </cell>
          <cell r="CF30">
            <v>11312.355000000007</v>
          </cell>
          <cell r="CG30">
            <v>15496.376712328776</v>
          </cell>
          <cell r="CH30">
            <v>17767.735738363321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 xml:space="preserve"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272.89999999999998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848.29999999999973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738.09246575342479</v>
          </cell>
          <cell r="CC31">
            <v>913.82876712328789</v>
          </cell>
          <cell r="CD31">
            <v>913.82876712328789</v>
          </cell>
          <cell r="CE31">
            <v>948.97602739726051</v>
          </cell>
          <cell r="CF31">
            <v>2565.7500000000005</v>
          </cell>
          <cell r="CG31">
            <v>3514.7260273972611</v>
          </cell>
          <cell r="CH31">
            <v>4330.220074348771</v>
          </cell>
          <cell r="CI31">
            <v>4993.1065354741104</v>
          </cell>
          <cell r="CJ31">
            <v>5550.6074951383271</v>
          </cell>
          <cell r="CK31">
            <v>6170.6193005939185</v>
          </cell>
        </row>
        <row r="32">
          <cell r="B32" t="str">
            <v xml:space="preserve"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333.33333333333331</v>
          </cell>
          <cell r="AN32">
            <v>333.33333333333331</v>
          </cell>
          <cell r="AO32">
            <v>333.33333333333331</v>
          </cell>
          <cell r="AP32">
            <v>333.33333333333331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775.40000000000032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923.67000000000007</v>
          </cell>
          <cell r="CF32">
            <v>2497.33</v>
          </cell>
          <cell r="CG32">
            <v>3421</v>
          </cell>
          <cell r="CH32">
            <v>4094.6173528957088</v>
          </cell>
          <cell r="CI32">
            <v>4721.4368586298706</v>
          </cell>
          <cell r="CJ32">
            <v>5248.6047772351203</v>
          </cell>
          <cell r="CK32">
            <v>5834.8823922361235</v>
          </cell>
        </row>
        <row r="33">
          <cell r="B33" t="str">
            <v xml:space="preserve"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 xml:space="preserve"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398.54765600000019</v>
          </cell>
          <cell r="S34">
            <v>398.54765600000019</v>
          </cell>
          <cell r="T34">
            <v>2097.0953120000004</v>
          </cell>
          <cell r="X34">
            <v>1207.9549999999999</v>
          </cell>
          <cell r="Y34">
            <v>362.19600000000003</v>
          </cell>
          <cell r="Z34">
            <v>590.49099999999999</v>
          </cell>
          <cell r="AA34">
            <v>51.235999999999997</v>
          </cell>
          <cell r="AB34">
            <v>770.52800000000002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AH34">
            <v>200</v>
          </cell>
          <cell r="AI34">
            <v>346.66300000000001</v>
          </cell>
          <cell r="AJ34">
            <v>275.55616666666668</v>
          </cell>
          <cell r="AK34">
            <v>275.55616666666668</v>
          </cell>
          <cell r="AL34">
            <v>275.55616666666668</v>
          </cell>
          <cell r="AM34">
            <v>826.66849999999999</v>
          </cell>
          <cell r="AN34">
            <v>1173.3315</v>
          </cell>
          <cell r="AO34">
            <v>826.66849999999999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401.79199999999997</v>
          </cell>
          <cell r="AU34">
            <v>548.45499999999993</v>
          </cell>
          <cell r="AV34">
            <v>582.5</v>
          </cell>
          <cell r="AW34">
            <v>314.39999999999998</v>
          </cell>
          <cell r="AX34">
            <v>174.5</v>
          </cell>
          <cell r="AY34">
            <v>1071.4000000000001</v>
          </cell>
          <cell r="AZ34">
            <v>1619.855</v>
          </cell>
          <cell r="BA34">
            <v>243.16499999999999</v>
          </cell>
          <cell r="BB34">
            <v>242.8</v>
          </cell>
          <cell r="BC34">
            <v>424.6</v>
          </cell>
          <cell r="BD34">
            <v>693.02925000000005</v>
          </cell>
          <cell r="BE34">
            <v>910.56500000000005</v>
          </cell>
          <cell r="BF34">
            <v>554.79999999999995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1540.0650000000001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559.79999999999995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  <cell r="CH34">
            <v>5378.8496172630439</v>
          </cell>
          <cell r="CI34">
            <v>6202.264253584759</v>
          </cell>
          <cell r="CJ34">
            <v>6894.7726647108684</v>
          </cell>
          <cell r="CK34">
            <v>7664.9298865640612</v>
          </cell>
        </row>
        <row r="35">
          <cell r="B35" t="str">
            <v xml:space="preserve"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 xml:space="preserve"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4100.7999999999993</v>
          </cell>
          <cell r="Q36">
            <v>2513.75</v>
          </cell>
          <cell r="R36">
            <v>185.56688596753816</v>
          </cell>
          <cell r="S36">
            <v>4354.4831140324623</v>
          </cell>
          <cell r="T36">
            <v>7053.8</v>
          </cell>
          <cell r="X36">
            <v>2554.2190000000001</v>
          </cell>
          <cell r="Y36">
            <v>675.56199999999978</v>
          </cell>
          <cell r="Z36">
            <v>279.58399999999983</v>
          </cell>
          <cell r="AA36">
            <v>390.0680000000001</v>
          </cell>
          <cell r="AB36">
            <v>769.43999999999983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5620.3099176535943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812.34500000000025</v>
          </cell>
          <cell r="AV36">
            <v>963.8</v>
          </cell>
          <cell r="AW36">
            <v>562.40000000000009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477.53500000000008</v>
          </cell>
          <cell r="BB36">
            <v>557.50000000000045</v>
          </cell>
          <cell r="BC36">
            <v>298.19999999999993</v>
          </cell>
          <cell r="BD36">
            <v>1409.1007500000001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2338.1999999999998</v>
          </cell>
          <cell r="BK36">
            <v>3131.335</v>
          </cell>
          <cell r="BL36">
            <v>3146.6</v>
          </cell>
          <cell r="BM36">
            <v>5733.7799999999988</v>
          </cell>
          <cell r="BN36">
            <v>5749.0449999999992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840.60000000000059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3011.7000000000012</v>
          </cell>
          <cell r="BZ36">
            <v>6325.2</v>
          </cell>
          <cell r="CA36">
            <v>3011.7</v>
          </cell>
          <cell r="CB36">
            <v>647.05171232876864</v>
          </cell>
          <cell r="CC36">
            <v>801.11164383561834</v>
          </cell>
          <cell r="CD36">
            <v>801.11164383561834</v>
          </cell>
          <cell r="CE36">
            <v>831.92363013698832</v>
          </cell>
          <cell r="CF36">
            <v>2249.2750000000055</v>
          </cell>
          <cell r="CG36">
            <v>3081.1986301369934</v>
          </cell>
          <cell r="CH36">
            <v>3964.0486938557988</v>
          </cell>
          <cell r="CI36">
            <v>4570.8802555966367</v>
          </cell>
          <cell r="CJ36">
            <v>5081.2379078720014</v>
          </cell>
          <cell r="CK36">
            <v>5648.8203737495678</v>
          </cell>
        </row>
        <row r="37">
          <cell r="B37" t="str">
            <v>Grants</v>
          </cell>
          <cell r="D37">
            <v>420.51</v>
          </cell>
          <cell r="E37">
            <v>523.44000000000005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 xml:space="preserve"> Sources:  Ministry of Finance; and IMF staff calculations.</v>
          </cell>
        </row>
        <row r="42">
          <cell r="B42" t="str">
            <v xml:space="preserve"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36524.152470370369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14.967837084395491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13.666826806976021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25.686229091294461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21.968083611092329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15.073958225876041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16.903032304712259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14.191184607988101</v>
          </cell>
          <cell r="N67">
            <v>12.559271898356645</v>
          </cell>
          <cell r="O67">
            <v>9.6911675606038372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14.224483006988169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13.019250899065019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13.772289158312679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11.470310536707951</v>
          </cell>
          <cell r="BL67">
            <v>13.923057692988273</v>
          </cell>
          <cell r="BM67">
            <v>12.898622929525709</v>
          </cell>
          <cell r="BN67">
            <v>14.226826258483589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13.135301476240169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 xml:space="preserve">  Oil and gas revenue</v>
          </cell>
          <cell r="D68">
            <v>3.676950447595519</v>
          </cell>
          <cell r="E68">
            <v>3.3783421242102873</v>
          </cell>
          <cell r="F68">
            <v>3.4197060266913861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4.6453580106762251</v>
          </cell>
          <cell r="Q68">
            <v>2.9401334209200432</v>
          </cell>
          <cell r="R68">
            <v>3.5253683257190338</v>
          </cell>
          <cell r="S68">
            <v>4.5799640467115612</v>
          </cell>
          <cell r="T68">
            <v>3.4963998035676704</v>
          </cell>
          <cell r="X68">
            <v>2.9587308187466514</v>
          </cell>
          <cell r="Y68">
            <v>3.4708652819524111</v>
          </cell>
          <cell r="Z68">
            <v>6.1715243796202381</v>
          </cell>
          <cell r="AA68">
            <v>4.0526974701218217</v>
          </cell>
          <cell r="AB68">
            <v>7.4491179282595485</v>
          </cell>
          <cell r="AC68">
            <v>5.1310048262530046</v>
          </cell>
          <cell r="AD68">
            <v>4.4347194752231687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6.6641067329753803</v>
          </cell>
          <cell r="AJ68">
            <v>6.425530286585138</v>
          </cell>
          <cell r="AK68">
            <v>6.0233243447841911</v>
          </cell>
          <cell r="AL68">
            <v>5.5601453348436829</v>
          </cell>
          <cell r="AM68">
            <v>6.0029999887376713</v>
          </cell>
          <cell r="AN68">
            <v>6.3070315052940691</v>
          </cell>
          <cell r="AO68">
            <v>4.4842667163712022</v>
          </cell>
          <cell r="AP68">
            <v>4.1575397541569306</v>
          </cell>
          <cell r="AQ68">
            <v>5.2219164445799491</v>
          </cell>
          <cell r="AR68">
            <v>3.8975325004303532</v>
          </cell>
          <cell r="AS68">
            <v>2.6627330731152967</v>
          </cell>
          <cell r="AT68">
            <v>2.999738289138719</v>
          </cell>
          <cell r="AU68">
            <v>3.1866679542281231</v>
          </cell>
          <cell r="AV68">
            <v>5.2785352255641094</v>
          </cell>
          <cell r="AW68">
            <v>0.48754396215133239</v>
          </cell>
          <cell r="AX68">
            <v>11.520875801271702</v>
          </cell>
          <cell r="AY68">
            <v>5.7623183296623814</v>
          </cell>
          <cell r="AZ68">
            <v>4.6062942253555041</v>
          </cell>
          <cell r="BA68">
            <v>3.0274128440366974</v>
          </cell>
          <cell r="BB68">
            <v>2.9501284403669725</v>
          </cell>
          <cell r="BC68">
            <v>2.0164403669724771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4.3790137390082631</v>
          </cell>
          <cell r="BK68">
            <v>3.1852988691437805</v>
          </cell>
          <cell r="BL68">
            <v>3.6187348791119582</v>
          </cell>
          <cell r="BM68">
            <v>3.8412036766336799</v>
          </cell>
          <cell r="BN68">
            <v>4.0862683188885018</v>
          </cell>
          <cell r="BP68">
            <v>1.5055354192864363</v>
          </cell>
          <cell r="BQ68">
            <v>3.7761354204072197</v>
          </cell>
          <cell r="BR68">
            <v>6.2186437198175444</v>
          </cell>
          <cell r="BS68">
            <v>3.8460795100418199</v>
          </cell>
          <cell r="BT68">
            <v>5.0682352313167272</v>
          </cell>
          <cell r="BU68">
            <v>4.5591059660823108</v>
          </cell>
          <cell r="BV68">
            <v>3.5189975359572694</v>
          </cell>
          <cell r="BW68">
            <v>2.4099320630418375</v>
          </cell>
          <cell r="BX68">
            <v>2.2536276674154689</v>
          </cell>
          <cell r="BY68">
            <v>4.3309130571698491</v>
          </cell>
          <cell r="BZ68">
            <v>1.7126868719875827</v>
          </cell>
          <cell r="CA68">
            <v>4.3309130571698491</v>
          </cell>
          <cell r="CB68">
            <v>4.5624144365356596</v>
          </cell>
          <cell r="CC68">
            <v>4.03497603274627</v>
          </cell>
          <cell r="CD68">
            <v>3.7633271337416438</v>
          </cell>
          <cell r="CE68">
            <v>3.3855246093767968</v>
          </cell>
          <cell r="CF68">
            <v>4.1143377454711603</v>
          </cell>
          <cell r="CG68">
            <v>3.9282932609394861</v>
          </cell>
          <cell r="CH68">
            <v>3.8282402721991047</v>
          </cell>
          <cell r="CI68">
            <v>3.6610924930781921</v>
          </cell>
          <cell r="CJ68">
            <v>3.13877788211366</v>
          </cell>
          <cell r="CK68">
            <v>2.8982850030127731</v>
          </cell>
        </row>
        <row r="69">
          <cell r="B69" t="str">
            <v xml:space="preserve"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5.4151284968076689</v>
          </cell>
          <cell r="AC69">
            <v>3.7038085125310318</v>
          </cell>
          <cell r="AD69">
            <v>3.2309497822693358</v>
          </cell>
          <cell r="AF69">
            <v>2.6062282998808626</v>
          </cell>
          <cell r="AG69">
            <v>1.6835375869481928</v>
          </cell>
          <cell r="AH69">
            <v>8.9520648626281556</v>
          </cell>
          <cell r="AI69">
            <v>4.4139435831524034</v>
          </cell>
          <cell r="AJ69">
            <v>4.2559234588010426</v>
          </cell>
          <cell r="AK69">
            <v>3.9895240136760974</v>
          </cell>
          <cell r="AL69">
            <v>3.6827393085840479</v>
          </cell>
          <cell r="AM69">
            <v>3.976062260353729</v>
          </cell>
          <cell r="AN69">
            <v>4.1774362802114577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0.39620505255909838</v>
          </cell>
          <cell r="AU69">
            <v>1.4600760314370258</v>
          </cell>
          <cell r="AV69">
            <v>5.2785352255641094</v>
          </cell>
          <cell r="AW69">
            <v>0</v>
          </cell>
          <cell r="AX69">
            <v>7.6229173773675356</v>
          </cell>
          <cell r="AY69">
            <v>4.3004842009772153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5.2080463808854534</v>
          </cell>
          <cell r="BI69">
            <v>2.4820801124385103</v>
          </cell>
          <cell r="BJ69">
            <v>2.5163350002983482</v>
          </cell>
          <cell r="BK69">
            <v>2.0735415544785498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0.57460575768142896</v>
          </cell>
          <cell r="BQ69">
            <v>2.5695869983993331</v>
          </cell>
          <cell r="BR69">
            <v>4.517589509671776</v>
          </cell>
          <cell r="BS69">
            <v>2.5327036268998242</v>
          </cell>
          <cell r="BT69">
            <v>3.2001871886121003</v>
          </cell>
          <cell r="BU69">
            <v>2.9748925388661722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2.6851833898852799</v>
          </cell>
          <cell r="CD69">
            <v>2.5044073194531125</v>
          </cell>
          <cell r="CE69">
            <v>2.2529884622286369</v>
          </cell>
          <cell r="CF69">
            <v>2.7379967773929832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 xml:space="preserve">    Gas</v>
          </cell>
          <cell r="N70">
            <v>0.66009570090651959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1.2037696929538331</v>
          </cell>
          <cell r="AF70">
            <v>1.5904095679064831</v>
          </cell>
          <cell r="AG70">
            <v>1.183539581801925</v>
          </cell>
          <cell r="AH70">
            <v>3.9765402997605199</v>
          </cell>
          <cell r="AI70">
            <v>2.2501631498229759</v>
          </cell>
          <cell r="AJ70">
            <v>2.1696068277840959</v>
          </cell>
          <cell r="AK70">
            <v>2.0338003311080941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1.4104061678151329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2.6035332365796209</v>
          </cell>
          <cell r="AU70">
            <v>1.7265919227910975</v>
          </cell>
          <cell r="AV70">
            <v>0</v>
          </cell>
          <cell r="AW70">
            <v>0.48754396215133239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0.93092966160500745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1.8680480427046271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0.69615227514091982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1.2589198142885309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0.98529850595958024</v>
          </cell>
          <cell r="CK70">
            <v>0.90437566750683251</v>
          </cell>
        </row>
        <row r="71">
          <cell r="B71" t="str">
            <v xml:space="preserve"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8.4562587294399769</v>
          </cell>
          <cell r="P71">
            <v>10.373257460283041</v>
          </cell>
          <cell r="Q71">
            <v>9.4147580948615079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9.5047490344402945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9.2972959951402245</v>
          </cell>
          <cell r="AD71">
            <v>10.291323875288008</v>
          </cell>
          <cell r="AF71">
            <v>9.6467366779516208</v>
          </cell>
          <cell r="AG71">
            <v>9.3574069100550474</v>
          </cell>
          <cell r="AH71">
            <v>11.163138852820328</v>
          </cell>
          <cell r="AI71">
            <v>10.055760813609</v>
          </cell>
          <cell r="AJ71">
            <v>7.0627821166388483</v>
          </cell>
          <cell r="AK71">
            <v>6.9959265542808291</v>
          </cell>
          <cell r="AL71">
            <v>6.9290709919228082</v>
          </cell>
          <cell r="AM71">
            <v>6.9959265542808291</v>
          </cell>
          <cell r="AN71">
            <v>8.4030912192661127</v>
          </cell>
          <cell r="AO71">
            <v>7.0662717787568612</v>
          </cell>
          <cell r="AP71">
            <v>7.0191241085245428</v>
          </cell>
          <cell r="AQ71">
            <v>7.6610045128108144</v>
          </cell>
          <cell r="AR71">
            <v>8.9591885003967633</v>
          </cell>
          <cell r="AS71">
            <v>8.6904800225043335</v>
          </cell>
          <cell r="AT71">
            <v>10.77255086917396</v>
          </cell>
          <cell r="AU71">
            <v>9.4740731306916857</v>
          </cell>
          <cell r="AV71">
            <v>10.817253449162695</v>
          </cell>
          <cell r="AW71">
            <v>10.29358245662287</v>
          </cell>
          <cell r="AX71">
            <v>9.9475835157412806</v>
          </cell>
          <cell r="AY71">
            <v>10.352806473842284</v>
          </cell>
          <cell r="AZ71">
            <v>9.9584063116040422</v>
          </cell>
          <cell r="BA71">
            <v>9.9219082568807337</v>
          </cell>
          <cell r="BB71">
            <v>9.4117431192660561</v>
          </cell>
          <cell r="BC71">
            <v>9.4437798165137625</v>
          </cell>
          <cell r="BD71">
            <v>7.6220587155963297</v>
          </cell>
          <cell r="BE71">
            <v>10.129716327640198</v>
          </cell>
          <cell r="BF71">
            <v>8.836191145467323</v>
          </cell>
          <cell r="BG71">
            <v>7.6199578355586777</v>
          </cell>
          <cell r="BI71">
            <v>7.0331342234715377</v>
          </cell>
          <cell r="BJ71">
            <v>10.469262670904794</v>
          </cell>
          <cell r="BK71">
            <v>8.2850116675641701</v>
          </cell>
          <cell r="BL71">
            <v>10.304322813876315</v>
          </cell>
          <cell r="BM71">
            <v>9.0574192528920303</v>
          </cell>
          <cell r="BN71">
            <v>10.140557939595087</v>
          </cell>
          <cell r="BP71">
            <v>9.559526451308388</v>
          </cell>
          <cell r="BQ71">
            <v>9.5707862394865373</v>
          </cell>
          <cell r="BR71">
            <v>9.0152195452881898</v>
          </cell>
          <cell r="BS71">
            <v>9.2892219661983475</v>
          </cell>
          <cell r="BT71">
            <v>7.779501779359431</v>
          </cell>
          <cell r="BU71">
            <v>9.5179320061593344</v>
          </cell>
          <cell r="BV71">
            <v>9.0648251411741949</v>
          </cell>
          <cell r="BW71">
            <v>7.7574726140038672</v>
          </cell>
          <cell r="BX71">
            <v>8.5078298647084125</v>
          </cell>
          <cell r="BY71">
            <v>8.974016908058303</v>
          </cell>
          <cell r="BZ71">
            <v>8.3582795523241558</v>
          </cell>
          <cell r="CA71">
            <v>8.9740169080583048</v>
          </cell>
          <cell r="CB71">
            <v>8.6493599345651582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9.7332117441728876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 xml:space="preserve">    Income tax</v>
          </cell>
          <cell r="D72">
            <v>4.3386427854986813</v>
          </cell>
          <cell r="E72">
            <v>4.6828109343785052</v>
          </cell>
          <cell r="F72">
            <v>4.4755442561718723</v>
          </cell>
          <cell r="L72">
            <v>4.8077359192300362</v>
          </cell>
          <cell r="N72">
            <v>4.5950103015338088</v>
          </cell>
          <cell r="O72">
            <v>3.9560705880852312</v>
          </cell>
          <cell r="P72">
            <v>4.5862752476131572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4.2834422703247323</v>
          </cell>
          <cell r="Y72">
            <v>4.7760588171689111</v>
          </cell>
          <cell r="Z72">
            <v>4.5743608702136198</v>
          </cell>
          <cell r="AA72">
            <v>4.2764714427675292</v>
          </cell>
          <cell r="AB72">
            <v>6.2204187554325605</v>
          </cell>
          <cell r="AC72">
            <v>4.1298515582903885</v>
          </cell>
          <cell r="AD72">
            <v>4.9868572149195449</v>
          </cell>
          <cell r="AF72">
            <v>5.1725230640884998</v>
          </cell>
          <cell r="AG72">
            <v>5.1554948017070865</v>
          </cell>
          <cell r="AH72">
            <v>5.195456991859146</v>
          </cell>
          <cell r="AI72">
            <v>5.1744916192182444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2.2538828037226102</v>
          </cell>
          <cell r="AQ72">
            <v>2.6579173464412333</v>
          </cell>
          <cell r="AR72">
            <v>4.803863803988361</v>
          </cell>
          <cell r="AS72">
            <v>4.7880491904457338</v>
          </cell>
          <cell r="AT72">
            <v>6.0043749099056853</v>
          </cell>
          <cell r="AU72">
            <v>5.1987626347799267</v>
          </cell>
          <cell r="AV72">
            <v>5.8206686121825966</v>
          </cell>
          <cell r="AW72">
            <v>5.1678748264876857</v>
          </cell>
          <cell r="AX72">
            <v>5.0153891272454034</v>
          </cell>
          <cell r="AY72">
            <v>5.3346441886385616</v>
          </cell>
          <cell r="AZ72">
            <v>5.2736567374342149</v>
          </cell>
          <cell r="BA72">
            <v>5.0137981651376151</v>
          </cell>
          <cell r="BB72">
            <v>4.7534311926605506</v>
          </cell>
          <cell r="BC72">
            <v>4.8552660550458722</v>
          </cell>
          <cell r="BD72">
            <v>3.6347779816513763</v>
          </cell>
          <cell r="BE72">
            <v>5.1471491511065581</v>
          </cell>
          <cell r="BF72">
            <v>4.6969079409697816</v>
          </cell>
          <cell r="BG72">
            <v>3.6982431482782849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5.7812524707333397</v>
          </cell>
          <cell r="BM72">
            <v>4.5614728570165255</v>
          </cell>
          <cell r="BN72">
            <v>5.5409449083494264</v>
          </cell>
          <cell r="BP72">
            <v>5.4159049521132516</v>
          </cell>
          <cell r="BQ72">
            <v>5.4222841323858724</v>
          </cell>
          <cell r="BR72">
            <v>4.7480696617779641</v>
          </cell>
          <cell r="BS72">
            <v>5.0842558910857294</v>
          </cell>
          <cell r="BT72">
            <v>3.2376156583629898</v>
          </cell>
          <cell r="BU72">
            <v>5.4073326420729542</v>
          </cell>
          <cell r="BV72">
            <v>4.0086618681050252</v>
          </cell>
          <cell r="BW72">
            <v>3.318911570850176</v>
          </cell>
          <cell r="BX72">
            <v>3.9320711924636331</v>
          </cell>
          <cell r="BY72">
            <v>4.7097861057953816</v>
          </cell>
          <cell r="BZ72">
            <v>3.9375867984641779</v>
          </cell>
          <cell r="CA72">
            <v>4.7097861057953816</v>
          </cell>
          <cell r="CB72">
            <v>4.2918676258917898</v>
          </cell>
          <cell r="CC72">
            <v>5.0609410863728614</v>
          </cell>
          <cell r="CD72">
            <v>5.1135722958159828</v>
          </cell>
          <cell r="CE72">
            <v>5.2114356644778494</v>
          </cell>
          <cell r="CF72">
            <v>4.8296818142376843</v>
          </cell>
          <cell r="CG72">
            <v>4.9271323056853547</v>
          </cell>
          <cell r="CH72">
            <v>5.1807647163749193</v>
          </cell>
          <cell r="CI72">
            <v>5.4633518827226402</v>
          </cell>
          <cell r="CJ72">
            <v>5.8872326322442259</v>
          </cell>
          <cell r="CK72">
            <v>6.1227219375339947</v>
          </cell>
        </row>
        <row r="73">
          <cell r="B73" t="str">
            <v xml:space="preserve"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1.0417791755667409</v>
          </cell>
          <cell r="AG73">
            <v>1.0417791755667409</v>
          </cell>
          <cell r="AH73">
            <v>1.0417791755667409</v>
          </cell>
          <cell r="AI73">
            <v>1.0417791755667409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1.0417791755667409</v>
          </cell>
          <cell r="AR73">
            <v>2.3720520790618713</v>
          </cell>
        </row>
        <row r="74">
          <cell r="B74" t="str">
            <v xml:space="preserve"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0.32559912887470621</v>
          </cell>
          <cell r="AN74">
            <v>0.94166453814205942</v>
          </cell>
          <cell r="AO74">
            <v>0.32559912887470616</v>
          </cell>
          <cell r="AP74">
            <v>0.48839869331205926</v>
          </cell>
          <cell r="AQ74">
            <v>0.65119825774941231</v>
          </cell>
          <cell r="AR74">
            <v>0</v>
          </cell>
        </row>
        <row r="75">
          <cell r="B75" t="str">
            <v xml:space="preserve">      Other (interest, royalties, remittances, etc.)</v>
          </cell>
          <cell r="D75">
            <v>0.85865082846032548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0.48246995656253999</v>
          </cell>
          <cell r="AP75">
            <v>0.72370493484381015</v>
          </cell>
          <cell r="AQ75">
            <v>0.9649399131250801</v>
          </cell>
          <cell r="AR75">
            <v>2.4318117249264897</v>
          </cell>
        </row>
        <row r="76">
          <cell r="B76" t="str">
            <v xml:space="preserve">    VAT</v>
          </cell>
          <cell r="D76">
            <v>4.09894136281165</v>
          </cell>
          <cell r="E76">
            <v>4.1290293599068626</v>
          </cell>
          <cell r="F76">
            <v>3.9445366495358316</v>
          </cell>
          <cell r="L76">
            <v>3.9096871343172563</v>
          </cell>
          <cell r="N76">
            <v>3.8823013641927022</v>
          </cell>
          <cell r="O76">
            <v>3.0574564564373041</v>
          </cell>
          <cell r="P76">
            <v>4.0030293946950506</v>
          </cell>
          <cell r="Q76">
            <v>3.5302429255661778</v>
          </cell>
          <cell r="R76">
            <v>4.1824138632700523</v>
          </cell>
          <cell r="S76">
            <v>4.3534037464418693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4.0886685646745597</v>
          </cell>
          <cell r="AA76">
            <v>3.0788673921825187</v>
          </cell>
          <cell r="AB76">
            <v>3.5555312097459595</v>
          </cell>
          <cell r="AC76">
            <v>3.5555830315927501</v>
          </cell>
          <cell r="AD76">
            <v>3.6562236924804519</v>
          </cell>
          <cell r="AF76">
            <v>3.2831394026888892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3.2734280563049829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2.7028623853211009</v>
          </cell>
          <cell r="BB76">
            <v>2.6060917431192658</v>
          </cell>
          <cell r="BC76">
            <v>2.6226055045871557</v>
          </cell>
          <cell r="BD76">
            <v>2.3166330275229359</v>
          </cell>
          <cell r="BE76">
            <v>2.7919256788570479</v>
          </cell>
          <cell r="BF76">
            <v>2.5302881236823609</v>
          </cell>
          <cell r="BG76">
            <v>2.3166198172874206</v>
          </cell>
          <cell r="BI76">
            <v>2.3977512297962051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2.6812107795442168</v>
          </cell>
          <cell r="BS76">
            <v>2.6277092699655031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3.0499941185463162</v>
          </cell>
          <cell r="BY76">
            <v>2.6804139149047681</v>
          </cell>
          <cell r="BZ76">
            <v>2.8263540560411733</v>
          </cell>
          <cell r="CA76">
            <v>2.6804139149047681</v>
          </cell>
          <cell r="CB76">
            <v>2.5629686698820153</v>
          </cell>
          <cell r="CC76">
            <v>3.0222352074050973</v>
          </cell>
          <cell r="CD76">
            <v>3.0536649141479022</v>
          </cell>
          <cell r="CE76">
            <v>3.1121058470173919</v>
          </cell>
          <cell r="CF76">
            <v>2.8841344268669218</v>
          </cell>
          <cell r="CG76">
            <v>2.9423288024199397</v>
          </cell>
          <cell r="CH76">
            <v>3.3021656048816479</v>
          </cell>
          <cell r="CI76">
            <v>3.5149753593693851</v>
          </cell>
          <cell r="CJ76">
            <v>3.7525794808666748</v>
          </cell>
          <cell r="CK76">
            <v>3.886600176611914</v>
          </cell>
        </row>
        <row r="77">
          <cell r="B77" t="str">
            <v xml:space="preserve">    Excises</v>
          </cell>
          <cell r="D77">
            <v>0.77190090224626751</v>
          </cell>
          <cell r="E77">
            <v>0.78687395417264061</v>
          </cell>
          <cell r="F77">
            <v>0.7653069918344535</v>
          </cell>
          <cell r="L77">
            <v>0.76506499514690807</v>
          </cell>
          <cell r="N77">
            <v>0.70008428552716861</v>
          </cell>
          <cell r="O77">
            <v>0.70394203970739233</v>
          </cell>
          <cell r="P77">
            <v>0.73901477706843877</v>
          </cell>
          <cell r="Q77">
            <v>0.72147840838791555</v>
          </cell>
          <cell r="R77">
            <v>0.76909538475018635</v>
          </cell>
          <cell r="S77">
            <v>0.99655510601175434</v>
          </cell>
          <cell r="T77">
            <v>0.80215182688444298</v>
          </cell>
          <cell r="X77">
            <v>0.74673340956523837</v>
          </cell>
          <cell r="Y77">
            <v>0.79943229591043885</v>
          </cell>
          <cell r="Z77">
            <v>0.57545932740250083</v>
          </cell>
          <cell r="AA77">
            <v>0.6968422251576617</v>
          </cell>
          <cell r="AB77">
            <v>0.68238998415538243</v>
          </cell>
          <cell r="AC77">
            <v>0.69762045424565</v>
          </cell>
          <cell r="AD77">
            <v>0.74032924516021448</v>
          </cell>
          <cell r="AF77">
            <v>0.64677258531880089</v>
          </cell>
          <cell r="AG77">
            <v>0.7733543587735523</v>
          </cell>
          <cell r="AH77">
            <v>1.4609484403767581</v>
          </cell>
          <cell r="AI77">
            <v>0.96035846148970383</v>
          </cell>
          <cell r="AJ77">
            <v>0.83323000232626543</v>
          </cell>
          <cell r="AK77">
            <v>0.83323000232626543</v>
          </cell>
          <cell r="AL77">
            <v>0.83323000232626543</v>
          </cell>
          <cell r="AM77">
            <v>0.83323000232626554</v>
          </cell>
          <cell r="AN77">
            <v>0.89169417407133678</v>
          </cell>
          <cell r="AO77">
            <v>0.76877374452042457</v>
          </cell>
          <cell r="AP77">
            <v>0.73311677672687792</v>
          </cell>
          <cell r="AQ77">
            <v>0.81471433407399141</v>
          </cell>
          <cell r="AR77">
            <v>0.60067540995536917</v>
          </cell>
          <cell r="AS77">
            <v>0.71823536903330731</v>
          </cell>
          <cell r="AT77">
            <v>0.72607269963850296</v>
          </cell>
          <cell r="AU77">
            <v>0.68166115954239315</v>
          </cell>
          <cell r="AV77">
            <v>0.67045842200474237</v>
          </cell>
          <cell r="AW77">
            <v>0.65074240857506027</v>
          </cell>
          <cell r="AX77">
            <v>0.77154572785519404</v>
          </cell>
          <cell r="AY77">
            <v>0.69758218614499901</v>
          </cell>
          <cell r="AZ77">
            <v>0.69043638301369459</v>
          </cell>
          <cell r="BA77">
            <v>0.82029357798165137</v>
          </cell>
          <cell r="BB77">
            <v>0.91827522935779826</v>
          </cell>
          <cell r="BC77">
            <v>0.86708256880733947</v>
          </cell>
          <cell r="BD77">
            <v>0.77224954128440371</v>
          </cell>
          <cell r="BE77">
            <v>0.91719476670398536</v>
          </cell>
          <cell r="BF77">
            <v>0.7075193253689388</v>
          </cell>
          <cell r="BG77">
            <v>0.78046380885453259</v>
          </cell>
          <cell r="BI77">
            <v>0.81152494729444835</v>
          </cell>
          <cell r="BJ77">
            <v>0.75630255177066685</v>
          </cell>
          <cell r="BK77">
            <v>0.83941841680129226</v>
          </cell>
          <cell r="BL77">
            <v>0.83445841901679674</v>
          </cell>
          <cell r="BM77">
            <v>0.77065110397106784</v>
          </cell>
          <cell r="BN77">
            <v>0.76627505550322239</v>
          </cell>
          <cell r="BP77">
            <v>0.88239127295270503</v>
          </cell>
          <cell r="BQ77">
            <v>0.8834306067391956</v>
          </cell>
          <cell r="BR77">
            <v>0.88535799405500459</v>
          </cell>
          <cell r="BS77">
            <v>0.88386455578478507</v>
          </cell>
          <cell r="BT77">
            <v>0.93224199288256226</v>
          </cell>
          <cell r="BU77">
            <v>0.88070246752396708</v>
          </cell>
          <cell r="BV77">
            <v>0.86146775531566666</v>
          </cell>
          <cell r="BW77">
            <v>0.76465840356317749</v>
          </cell>
          <cell r="BX77">
            <v>0.78948052445825645</v>
          </cell>
          <cell r="BY77">
            <v>0.89503042261337185</v>
          </cell>
          <cell r="BZ77">
            <v>0.82999754921983493</v>
          </cell>
          <cell r="CA77">
            <v>0.89503042261337185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1.2977941127893891</v>
          </cell>
        </row>
        <row r="78">
          <cell r="B78" t="str">
            <v xml:space="preserve"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0.43541759268498442</v>
          </cell>
          <cell r="N78">
            <v>0.39530940992393598</v>
          </cell>
          <cell r="O78">
            <v>0.23469836795346849</v>
          </cell>
          <cell r="P78">
            <v>0.40434447087635605</v>
          </cell>
          <cell r="Q78">
            <v>0.3195214194149123</v>
          </cell>
          <cell r="R78">
            <v>0.27586701724773749</v>
          </cell>
          <cell r="S78">
            <v>0.79908977401740144</v>
          </cell>
          <cell r="T78">
            <v>0.4284999075237409</v>
          </cell>
          <cell r="X78">
            <v>0.32044971492999191</v>
          </cell>
          <cell r="Y78">
            <v>0.68788269654715606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0.38529337369408401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0.26696482317703402</v>
          </cell>
          <cell r="AJ78">
            <v>0.39084732119843663</v>
          </cell>
          <cell r="AK78">
            <v>0.39084732119843663</v>
          </cell>
          <cell r="AL78">
            <v>0.39084732119843663</v>
          </cell>
          <cell r="AM78">
            <v>0.39084732119843663</v>
          </cell>
          <cell r="AN78">
            <v>0.33387591064102223</v>
          </cell>
          <cell r="AO78">
            <v>0.66122328545353137</v>
          </cell>
          <cell r="AP78">
            <v>0.26474301642930032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0.23456010882693351</v>
          </cell>
          <cell r="AU78">
            <v>0.20764261026027866</v>
          </cell>
          <cell r="AV78">
            <v>0.1291227931550864</v>
          </cell>
          <cell r="AW78">
            <v>0.18713117948866009</v>
          </cell>
          <cell r="AX78">
            <v>0.27670798038883471</v>
          </cell>
          <cell r="AY78">
            <v>0.19765398434419376</v>
          </cell>
          <cell r="AZ78">
            <v>0.20213715971536644</v>
          </cell>
          <cell r="BA78">
            <v>0.58766972477064217</v>
          </cell>
          <cell r="BB78">
            <v>0.31089908256880733</v>
          </cell>
          <cell r="BC78">
            <v>0.41856880733944957</v>
          </cell>
          <cell r="BD78">
            <v>0.31891376146788991</v>
          </cell>
          <cell r="BE78">
            <v>0.46363521162947774</v>
          </cell>
          <cell r="BF78">
            <v>0.46127898805340828</v>
          </cell>
          <cell r="BG78">
            <v>0.30305692199578355</v>
          </cell>
          <cell r="BI78">
            <v>0.25818692902319046</v>
          </cell>
          <cell r="BJ78">
            <v>0.51147431042302793</v>
          </cell>
          <cell r="BK78">
            <v>0.3466523065876862</v>
          </cell>
          <cell r="BL78">
            <v>0.48823573262090869</v>
          </cell>
          <cell r="BM78">
            <v>0.27994682498684398</v>
          </cell>
          <cell r="BN78">
            <v>0.35279004987335144</v>
          </cell>
          <cell r="BP78">
            <v>0.21736603510403349</v>
          </cell>
          <cell r="BQ78">
            <v>0.2176220619611024</v>
          </cell>
          <cell r="BR78">
            <v>0.31010381425906253</v>
          </cell>
          <cell r="BS78">
            <v>0.26341990171402024</v>
          </cell>
          <cell r="BT78">
            <v>0.36644128113879004</v>
          </cell>
          <cell r="BU78">
            <v>0.25247079654553528</v>
          </cell>
          <cell r="BV78">
            <v>0.37421024412658649</v>
          </cell>
          <cell r="BW78">
            <v>0.26526130730444841</v>
          </cell>
          <cell r="BX78">
            <v>0.28609857845044179</v>
          </cell>
          <cell r="BY78">
            <v>0.28612010931440662</v>
          </cell>
          <cell r="BZ78">
            <v>0.26525610652724452</v>
          </cell>
          <cell r="CA78">
            <v>0.28612010931440662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0.33742213335384141</v>
          </cell>
          <cell r="CF78">
            <v>0.31270491398143541</v>
          </cell>
          <cell r="CG78">
            <v>0.31901449061974702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 xml:space="preserve">    Other domestic taxes</v>
          </cell>
          <cell r="D79">
            <v>8.3310501826716496E-2</v>
          </cell>
          <cell r="E79">
            <v>7.5368199860493965E-2</v>
          </cell>
          <cell r="F79">
            <v>9.648874681352837E-2</v>
          </cell>
          <cell r="L79">
            <v>9.7061838369361109E-2</v>
          </cell>
          <cell r="N79">
            <v>9.9813653403947905E-2</v>
          </cell>
          <cell r="O79">
            <v>6.4414497726359557E-2</v>
          </cell>
          <cell r="P79">
            <v>9.2906752042449803E-2</v>
          </cell>
          <cell r="Q79">
            <v>7.8660624884404673E-2</v>
          </cell>
          <cell r="R79">
            <v>0.1182320102866762</v>
          </cell>
          <cell r="S79">
            <v>2.0370769103235587E-2</v>
          </cell>
          <cell r="T79">
            <v>7.3981007289680281E-2</v>
          </cell>
          <cell r="X79">
            <v>7.945400897190881E-2</v>
          </cell>
          <cell r="Y79">
            <v>7.922568187417979E-2</v>
          </cell>
          <cell r="Z79">
            <v>5.229592513888779E-2</v>
          </cell>
          <cell r="AA79">
            <v>4.3940218060161303E-2</v>
          </cell>
          <cell r="AB79">
            <v>5.0390516974686737E-2</v>
          </cell>
          <cell r="AC79">
            <v>7.6913554824054431E-2</v>
          </cell>
          <cell r="AD79">
            <v>7.0658886497796419E-2</v>
          </cell>
          <cell r="AF79">
            <v>5.0180631619562134E-2</v>
          </cell>
          <cell r="AG79">
            <v>4.264600224725551E-2</v>
          </cell>
          <cell r="AH79">
            <v>9.9205451093412458E-2</v>
          </cell>
          <cell r="AI79">
            <v>6.4010694986743374E-2</v>
          </cell>
          <cell r="AJ79">
            <v>7.9734221455896717E-2</v>
          </cell>
          <cell r="AK79">
            <v>7.9734221455896717E-2</v>
          </cell>
          <cell r="AL79">
            <v>7.9734221455896717E-2</v>
          </cell>
          <cell r="AM79">
            <v>7.9734221455896717E-2</v>
          </cell>
          <cell r="AN79">
            <v>7.2503244552849885E-2</v>
          </cell>
          <cell r="AO79">
            <v>6.6983731612103664E-2</v>
          </cell>
          <cell r="AP79">
            <v>7.0421737082233898E-2</v>
          </cell>
          <cell r="AQ79">
            <v>7.045352950412867E-2</v>
          </cell>
          <cell r="AR79">
            <v>4.6604126634468286E-2</v>
          </cell>
          <cell r="AS79">
            <v>3.9606510022686267E-2</v>
          </cell>
          <cell r="AT79">
            <v>4.926322094694547E-2</v>
          </cell>
          <cell r="AU79">
            <v>4.5157952534700015E-2</v>
          </cell>
          <cell r="AV79">
            <v>4.4674435054540045E-2</v>
          </cell>
          <cell r="AW79">
            <v>3.6354961179587419E-2</v>
          </cell>
          <cell r="AX79">
            <v>4.9688912458621066E-2</v>
          </cell>
          <cell r="AY79">
            <v>4.3572769564249506E-2</v>
          </cell>
          <cell r="AZ79">
            <v>4.4284244126579657E-2</v>
          </cell>
          <cell r="BA79">
            <v>3.7651376146788998E-2</v>
          </cell>
          <cell r="BB79">
            <v>7.475229357798166E-2</v>
          </cell>
          <cell r="BC79">
            <v>4.9541284403669724E-3</v>
          </cell>
          <cell r="BD79">
            <v>4.1433027522935789E-2</v>
          </cell>
          <cell r="BE79">
            <v>4.1310191875378079E-2</v>
          </cell>
          <cell r="BF79">
            <v>3.0463808854532676E-2</v>
          </cell>
          <cell r="BG79">
            <v>3.5734364019676737E-2</v>
          </cell>
          <cell r="BI79">
            <v>5.0702740688685882E-2</v>
          </cell>
          <cell r="BJ79">
            <v>3.9828517731194849E-2</v>
          </cell>
          <cell r="BK79">
            <v>4.5036797702387367E-2</v>
          </cell>
          <cell r="BL79">
            <v>4.0548263728618035E-2</v>
          </cell>
          <cell r="BM79">
            <v>4.468943308496743E-2</v>
          </cell>
          <cell r="BN79">
            <v>4.2316963273653758E-2</v>
          </cell>
          <cell r="BP79">
            <v>4.0014230412928543E-2</v>
          </cell>
          <cell r="BQ79">
            <v>4.0061361592580183E-2</v>
          </cell>
          <cell r="BR79">
            <v>5.3808456889856901E-2</v>
          </cell>
          <cell r="BS79">
            <v>4.6864485745163935E-2</v>
          </cell>
          <cell r="BT79">
            <v>4.2846975088967974E-2</v>
          </cell>
          <cell r="BU79">
            <v>2.8523102679724823E-2</v>
          </cell>
          <cell r="BV79">
            <v>4.9739035274183677E-2</v>
          </cell>
          <cell r="BW79">
            <v>4.6116417608057014E-2</v>
          </cell>
          <cell r="BX79">
            <v>4.9739035274183677E-2</v>
          </cell>
          <cell r="BY79">
            <v>4.1180084694441572E-2</v>
          </cell>
          <cell r="BZ79">
            <v>4.6115513438444569E-2</v>
          </cell>
          <cell r="CA79">
            <v>4.1180084694441572E-2</v>
          </cell>
          <cell r="CB79">
            <v>3.8476154284628541E-2</v>
          </cell>
          <cell r="CC79">
            <v>4.5370819195346586E-2</v>
          </cell>
          <cell r="CD79">
            <v>4.5842652604770377E-2</v>
          </cell>
          <cell r="CE79">
            <v>4.6719987695147278E-2</v>
          </cell>
          <cell r="CF79">
            <v>4.3297603474352603E-2</v>
          </cell>
          <cell r="CG79">
            <v>4.4171237162734196E-2</v>
          </cell>
          <cell r="CH79">
            <v>4.73570973986078E-2</v>
          </cell>
          <cell r="CI79">
            <v>4.9416101633329879E-2</v>
          </cell>
          <cell r="CJ79">
            <v>5.7652118572218192E-2</v>
          </cell>
          <cell r="CK79">
            <v>5.971112280694027E-2</v>
          </cell>
        </row>
        <row r="80">
          <cell r="B80" t="str">
            <v xml:space="preserve">    International trade taxes</v>
          </cell>
          <cell r="D80">
            <v>1.0492596124562428</v>
          </cell>
          <cell r="E80">
            <v>1.0059907736346065</v>
          </cell>
          <cell r="F80">
            <v>0.68479320310263503</v>
          </cell>
          <cell r="L80">
            <v>0.52286395921588547</v>
          </cell>
          <cell r="N80">
            <v>0.53997213889689888</v>
          </cell>
          <cell r="O80">
            <v>0.43967677953022061</v>
          </cell>
          <cell r="P80">
            <v>0.54768681798758911</v>
          </cell>
          <cell r="Q80">
            <v>0.49368179875890483</v>
          </cell>
          <cell r="R80">
            <v>0.56950201584225724</v>
          </cell>
          <cell r="S80">
            <v>0.38233807038388246</v>
          </cell>
          <cell r="T80">
            <v>0.48480092093598731</v>
          </cell>
          <cell r="X80">
            <v>0.50069968094548889</v>
          </cell>
          <cell r="Y80">
            <v>0.47957228389222378</v>
          </cell>
          <cell r="Z80">
            <v>0.49336750970199234</v>
          </cell>
          <cell r="AA80">
            <v>0.37987265425577338</v>
          </cell>
          <cell r="AB80">
            <v>0.36127320647665012</v>
          </cell>
          <cell r="AC80">
            <v>0.45203402249329649</v>
          </cell>
          <cell r="AD80">
            <v>0.45358680558125386</v>
          </cell>
          <cell r="AF80">
            <v>0.25873917264500956</v>
          </cell>
          <cell r="AG80">
            <v>0.39812981603268222</v>
          </cell>
          <cell r="AH80">
            <v>0.99293665553413235</v>
          </cell>
          <cell r="AI80">
            <v>0.5499352147372748</v>
          </cell>
          <cell r="AJ80">
            <v>0.8691223106542626</v>
          </cell>
          <cell r="AK80">
            <v>0.80226674829624256</v>
          </cell>
          <cell r="AL80">
            <v>0.73541118593822219</v>
          </cell>
          <cell r="AM80">
            <v>0.80226674829624256</v>
          </cell>
          <cell r="AN80">
            <v>0.68622385584111689</v>
          </cell>
          <cell r="AO80">
            <v>0.67944275616681482</v>
          </cell>
          <cell r="AP80">
            <v>0.65695977456351951</v>
          </cell>
          <cell r="AQ80">
            <v>0.67624909835149127</v>
          </cell>
          <cell r="AR80">
            <v>0.24029815444859479</v>
          </cell>
          <cell r="AS80">
            <v>0.36975406176656228</v>
          </cell>
          <cell r="AT80">
            <v>0.80752495699964577</v>
          </cell>
          <cell r="AU80">
            <v>0.47252572440493423</v>
          </cell>
          <cell r="AV80">
            <v>1.1115045027727781</v>
          </cell>
          <cell r="AW80">
            <v>0.97805102458689475</v>
          </cell>
          <cell r="AX80">
            <v>0.79331311840472762</v>
          </cell>
          <cell r="AY80">
            <v>0.96095621525480024</v>
          </cell>
          <cell r="AZ80">
            <v>0.74173491639909417</v>
          </cell>
          <cell r="BA80">
            <v>0.75963302752293582</v>
          </cell>
          <cell r="BB80">
            <v>0.74829357798165141</v>
          </cell>
          <cell r="BC80">
            <v>0.67530275229357806</v>
          </cell>
          <cell r="BD80">
            <v>0.538051376146789</v>
          </cell>
          <cell r="BE80">
            <v>0.76850132746775113</v>
          </cell>
          <cell r="BF80">
            <v>0.40973295853829933</v>
          </cell>
          <cell r="BG80">
            <v>0.4858397751229796</v>
          </cell>
          <cell r="BI80">
            <v>0.44803232607167948</v>
          </cell>
          <cell r="BJ80">
            <v>0.52384750802702051</v>
          </cell>
          <cell r="BK80">
            <v>0.58485011667564168</v>
          </cell>
          <cell r="BL80">
            <v>0.34255188257644492</v>
          </cell>
          <cell r="BM80">
            <v>0.65726519805566175</v>
          </cell>
          <cell r="BN80">
            <v>0.53153436511123486</v>
          </cell>
          <cell r="BP80">
            <v>0.42892014413576657</v>
          </cell>
          <cell r="BQ80">
            <v>0.42942535221201489</v>
          </cell>
          <cell r="BR80">
            <v>0.33666883876208414</v>
          </cell>
          <cell r="BS80">
            <v>0.38310786190314494</v>
          </cell>
          <cell r="BT80">
            <v>0.37046263345195729</v>
          </cell>
          <cell r="BU80">
            <v>0.31079158499574561</v>
          </cell>
          <cell r="BV80">
            <v>0.81072294162832725</v>
          </cell>
          <cell r="BW80">
            <v>0.4529751808379528</v>
          </cell>
          <cell r="BX80">
            <v>0.40044641551558136</v>
          </cell>
          <cell r="BY80">
            <v>0.36148627073593431</v>
          </cell>
          <cell r="BZ80">
            <v>0.4529695286332816</v>
          </cell>
          <cell r="CA80">
            <v>0.36148627073593437</v>
          </cell>
          <cell r="CB80">
            <v>0.57318184228745772</v>
          </cell>
          <cell r="CC80">
            <v>0.67589212633107043</v>
          </cell>
          <cell r="CD80">
            <v>0.68292106017060306</v>
          </cell>
          <cell r="CE80">
            <v>0.69599077965674616</v>
          </cell>
          <cell r="CF80">
            <v>0.64500729315289063</v>
          </cell>
          <cell r="CG80">
            <v>0.65802187260609257</v>
          </cell>
          <cell r="CH80">
            <v>0.41570921134632444</v>
          </cell>
          <cell r="CI80">
            <v>0.43378352488312111</v>
          </cell>
          <cell r="CJ80">
            <v>0.50608077903030801</v>
          </cell>
          <cell r="CK80">
            <v>0.5241550925671048</v>
          </cell>
        </row>
        <row r="81">
          <cell r="B81" t="str">
            <v xml:space="preserve">      Imports</v>
          </cell>
          <cell r="D81">
            <v>1.0451440619072871</v>
          </cell>
          <cell r="E81">
            <v>0.97329794521829949</v>
          </cell>
          <cell r="F81">
            <v>0.64517530705999426</v>
          </cell>
          <cell r="L81">
            <v>0.50925715944447969</v>
          </cell>
          <cell r="N81">
            <v>0.52419132412947633</v>
          </cell>
          <cell r="Q81">
            <v>0.47135994311115642</v>
          </cell>
          <cell r="T81">
            <v>0.46885673833045277</v>
          </cell>
          <cell r="X81">
            <v>0.47733529510543199</v>
          </cell>
          <cell r="Y81">
            <v>0.45420758660175814</v>
          </cell>
          <cell r="Z81">
            <v>0.48511460199990591</v>
          </cell>
          <cell r="AA81">
            <v>0.37624427062394389</v>
          </cell>
          <cell r="AB81">
            <v>0.35667619209873358</v>
          </cell>
          <cell r="AC81">
            <v>0.43383598518209571</v>
          </cell>
          <cell r="AD81">
            <v>0.43537425627857679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0.43440423102857312</v>
          </cell>
          <cell r="AJ81">
            <v>0.74527540627337074</v>
          </cell>
          <cell r="AK81">
            <v>0.68794652886772689</v>
          </cell>
          <cell r="AL81">
            <v>0.63061765146208304</v>
          </cell>
          <cell r="AM81">
            <v>0.68794652886772689</v>
          </cell>
          <cell r="AN81">
            <v>0.5713468269359081</v>
          </cell>
          <cell r="AO81">
            <v>0.59150074846137735</v>
          </cell>
          <cell r="AP81">
            <v>0.57315452595156047</v>
          </cell>
          <cell r="AQ81">
            <v>0.57721382194864168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0.25079457936626781</v>
          </cell>
          <cell r="AV81">
            <v>0.2869648659880914</v>
          </cell>
          <cell r="AW81">
            <v>0.2531171435105446</v>
          </cell>
          <cell r="AX81">
            <v>0.26052489422111869</v>
          </cell>
          <cell r="AY81">
            <v>0.26686896790658493</v>
          </cell>
          <cell r="AZ81">
            <v>0.25965433163768992</v>
          </cell>
          <cell r="BA81">
            <v>0.23317431192660551</v>
          </cell>
          <cell r="BB81">
            <v>0.17284403669724771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0.20060687239609171</v>
          </cell>
          <cell r="BK81">
            <v>0.17560581583198709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0.21560484538515459</v>
          </cell>
          <cell r="BQ81">
            <v>0.21585879780649939</v>
          </cell>
          <cell r="BR81">
            <v>0.29514313513706519</v>
          </cell>
          <cell r="BS81">
            <v>0.25510380492458329</v>
          </cell>
          <cell r="BT81">
            <v>0.30658362989323845</v>
          </cell>
          <cell r="BU81">
            <v>0.26335642510446416</v>
          </cell>
          <cell r="BV81">
            <v>0.22966977304543859</v>
          </cell>
          <cell r="BW81">
            <v>0.24101865544722359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0.48314061365333821</v>
          </cell>
          <cell r="CC81">
            <v>0.56971612250634351</v>
          </cell>
          <cell r="CD81">
            <v>0.57564087998820634</v>
          </cell>
          <cell r="CE81">
            <v>0.58665747511901545</v>
          </cell>
          <cell r="CF81">
            <v>0.5436829927848279</v>
          </cell>
          <cell r="CG81">
            <v>0.55465310983941984</v>
          </cell>
          <cell r="CH81">
            <v>0.31044983186633868</v>
          </cell>
          <cell r="CI81">
            <v>0.32394765064313596</v>
          </cell>
          <cell r="CJ81">
            <v>0.37793892575032534</v>
          </cell>
          <cell r="CK81">
            <v>0.39143674452712268</v>
          </cell>
        </row>
        <row r="82">
          <cell r="B82" t="str">
            <v xml:space="preserve">      Exports</v>
          </cell>
          <cell r="D82">
            <v>4.1155505489556491E-3</v>
          </cell>
          <cell r="E82">
            <v>3.2692828416306982E-2</v>
          </cell>
          <cell r="F82">
            <v>3.9617896042640786E-2</v>
          </cell>
          <cell r="L82">
            <v>1.3606799771405763E-2</v>
          </cell>
          <cell r="N82">
            <v>1.5780814767422595E-2</v>
          </cell>
          <cell r="Q82">
            <v>2.2321855647748363E-2</v>
          </cell>
          <cell r="T82">
            <v>1.5944182605534544E-2</v>
          </cell>
          <cell r="X82">
            <v>2.3364385840056935E-2</v>
          </cell>
          <cell r="Y82">
            <v>2.5364697290465602E-2</v>
          </cell>
          <cell r="Z82">
            <v>8.2529077020864448E-3</v>
          </cell>
          <cell r="AA82">
            <v>3.6283836318295832E-3</v>
          </cell>
          <cell r="AB82">
            <v>4.597014377916573E-3</v>
          </cell>
          <cell r="AC82">
            <v>1.8198037311200805E-2</v>
          </cell>
          <cell r="AD82">
            <v>1.8212549302677041E-2</v>
          </cell>
          <cell r="AF82">
            <v>1.2356792170582867E-2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0.11487702890520871</v>
          </cell>
          <cell r="AO82">
            <v>8.7942007705437433E-2</v>
          </cell>
          <cell r="AP82">
            <v>8.3805248611959066E-2</v>
          </cell>
          <cell r="AQ82">
            <v>9.903527640284969E-2</v>
          </cell>
          <cell r="AR82">
            <v>1.1476091243322521E-2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0.82453963678468667</v>
          </cell>
          <cell r="AW82">
            <v>0.72493388107635015</v>
          </cell>
          <cell r="AX82">
            <v>0.53278822418360894</v>
          </cell>
          <cell r="AY82">
            <v>0.69408724734821525</v>
          </cell>
          <cell r="AZ82">
            <v>0.48208058476140425</v>
          </cell>
          <cell r="BA82">
            <v>0.52645871559633028</v>
          </cell>
          <cell r="BB82">
            <v>0.57544954128440373</v>
          </cell>
          <cell r="BC82">
            <v>0.49970642201834864</v>
          </cell>
          <cell r="BD82">
            <v>0.37649724770642207</v>
          </cell>
          <cell r="BE82">
            <v>0.56377173677579773</v>
          </cell>
          <cell r="BF82">
            <v>0.25614898102600137</v>
          </cell>
          <cell r="BG82">
            <v>0.3287772312016865</v>
          </cell>
          <cell r="BI82">
            <v>0.28991567111735772</v>
          </cell>
          <cell r="BJ82">
            <v>0.32324063563092875</v>
          </cell>
          <cell r="BK82">
            <v>0.40924430084365465</v>
          </cell>
          <cell r="BL82">
            <v>0.44008231636380341</v>
          </cell>
          <cell r="BM82">
            <v>0.44286416354940794</v>
          </cell>
          <cell r="BN82">
            <v>0.30191849786576391</v>
          </cell>
          <cell r="BP82">
            <v>0.213315298750612</v>
          </cell>
          <cell r="BQ82">
            <v>0.2135665544055155</v>
          </cell>
          <cell r="BR82">
            <v>4.1525703625018971E-2</v>
          </cell>
          <cell r="BS82">
            <v>0.12800405697856168</v>
          </cell>
          <cell r="BT82">
            <v>6.3879003558718866E-2</v>
          </cell>
          <cell r="BU82">
            <v>4.7435159891281463E-2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9.1529895199987651E-2</v>
          </cell>
          <cell r="BZ82">
            <v>0.21195163793807695</v>
          </cell>
          <cell r="CA82">
            <v>9.1529895199987651E-2</v>
          </cell>
          <cell r="CB82">
            <v>9.0041228634119494E-2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0.88135777719318931</v>
          </cell>
          <cell r="N83">
            <v>0.99024612665576761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0.61317595813359593</v>
          </cell>
          <cell r="Z83">
            <v>1.2597629243671682</v>
          </cell>
          <cell r="AA83">
            <v>0.63895459308097469</v>
          </cell>
          <cell r="AB83">
            <v>0.74322887533138315</v>
          </cell>
          <cell r="AC83">
            <v>0.95205920079850781</v>
          </cell>
          <cell r="AD83">
            <v>0.92004574760192959</v>
          </cell>
          <cell r="AF83">
            <v>0.54671270725456889</v>
          </cell>
          <cell r="AG83">
            <v>0.4311314926833853</v>
          </cell>
          <cell r="AH83">
            <v>1.5944850760854532</v>
          </cell>
          <cell r="AI83">
            <v>0.85744309200780255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0.50774706135090386</v>
          </cell>
          <cell r="AS83">
            <v>0.40040362252616757</v>
          </cell>
          <cell r="AT83">
            <v>0.99632065318552487</v>
          </cell>
          <cell r="AU83">
            <v>0.63482377902086562</v>
          </cell>
          <cell r="AV83">
            <v>1.7622469113478383</v>
          </cell>
          <cell r="AW83">
            <v>0.99924858815869144</v>
          </cell>
          <cell r="AX83">
            <v>0.49962429407934555</v>
          </cell>
          <cell r="AY83">
            <v>1.0870399311952919</v>
          </cell>
          <cell r="AZ83">
            <v>0.88407264291090903</v>
          </cell>
          <cell r="BA83">
            <v>0.79343119266055051</v>
          </cell>
          <cell r="BB83">
            <v>0.88106422018348673</v>
          </cell>
          <cell r="BC83">
            <v>0.79574311926605512</v>
          </cell>
          <cell r="BD83">
            <v>0.77142385321100915</v>
          </cell>
          <cell r="BE83">
            <v>0.86952916069393382</v>
          </cell>
          <cell r="BF83">
            <v>1.0745607870695713</v>
          </cell>
          <cell r="BG83">
            <v>0.54160224877020369</v>
          </cell>
          <cell r="BI83">
            <v>0.85298664792691492</v>
          </cell>
          <cell r="BJ83">
            <v>1.4166945185636404</v>
          </cell>
          <cell r="BK83">
            <v>0.83852091186501521</v>
          </cell>
          <cell r="BL83">
            <v>1.1509005328877666</v>
          </cell>
          <cell r="BM83">
            <v>0.85954673665176207</v>
          </cell>
          <cell r="BN83">
            <v>1.0245780372284201</v>
          </cell>
          <cell r="BP83">
            <v>0.91684014385397627</v>
          </cell>
          <cell r="BQ83">
            <v>0.90931532452876762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0.98677135507371205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1.3020061222186079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1.4268938985208199</v>
          </cell>
          <cell r="CK83">
            <v>1.4268938985208204</v>
          </cell>
        </row>
        <row r="84">
          <cell r="B84" t="str">
            <v xml:space="preserve"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0.27878128677534519</v>
          </cell>
          <cell r="AI84">
            <v>9.292709559178175E-2</v>
          </cell>
          <cell r="AJ84">
            <v>7.912272712227017E-2</v>
          </cell>
          <cell r="AK84">
            <v>7.912272712227017E-2</v>
          </cell>
          <cell r="AL84">
            <v>7.912272712227017E-2</v>
          </cell>
          <cell r="AM84">
            <v>7.9122727122270184E-2</v>
          </cell>
          <cell r="AN84">
            <v>8.5471116572945427E-2</v>
          </cell>
          <cell r="AO84">
            <v>7.3039168536021298E-2</v>
          </cell>
          <cell r="AP84">
            <v>6.9603433413467308E-2</v>
          </cell>
          <cell r="AQ84">
            <v>7.7733132299172836E-2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9.2656359803232599E-2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5.3319968481842013E-2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0.58537366548042702</v>
          </cell>
          <cell r="BU84">
            <v>0.29222400970061069</v>
          </cell>
          <cell r="BV84">
            <v>8.8111665676144688E-2</v>
          </cell>
          <cell r="BW84">
            <v>8.1694273884954857E-2</v>
          </cell>
          <cell r="BX84">
            <v>8.8111665676144688E-2</v>
          </cell>
          <cell r="BY84">
            <v>0.28979328478340816</v>
          </cell>
          <cell r="BZ84">
            <v>0.14322359284372191</v>
          </cell>
          <cell r="CA84">
            <v>0.28979328478340816</v>
          </cell>
          <cell r="CB84">
            <v>0.25043174240432697</v>
          </cell>
          <cell r="CC84">
            <v>0.29530740575966646</v>
          </cell>
          <cell r="CD84">
            <v>0.29837845236095795</v>
          </cell>
          <cell r="CE84">
            <v>0.30408880879965539</v>
          </cell>
          <cell r="CF84">
            <v>0.28181335899117249</v>
          </cell>
          <cell r="CG84">
            <v>0.28749962392259082</v>
          </cell>
          <cell r="CH84">
            <v>0.33326227750091941</v>
          </cell>
          <cell r="CI84">
            <v>0.34775194174008978</v>
          </cell>
          <cell r="CJ84">
            <v>0.34775194174008983</v>
          </cell>
          <cell r="CK84">
            <v>0.34775194174008983</v>
          </cell>
        </row>
        <row r="85">
          <cell r="B85" t="str">
            <v xml:space="preserve"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7.7001005921572441E-2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6.0479254946301325E-2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0.27597864768683272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0.18255856011440419</v>
          </cell>
          <cell r="BY85">
            <v>0.27402593684692678</v>
          </cell>
          <cell r="BZ85">
            <v>0.11606077934809247</v>
          </cell>
          <cell r="CA85">
            <v>0.27402593684692678</v>
          </cell>
          <cell r="CB85">
            <v>0.24375356260687819</v>
          </cell>
          <cell r="CC85">
            <v>0.28743254160607529</v>
          </cell>
          <cell r="CD85">
            <v>0.29042169363133236</v>
          </cell>
          <cell r="CE85">
            <v>0.29597977389833113</v>
          </cell>
          <cell r="CF85">
            <v>0.27429833608474119</v>
          </cell>
          <cell r="CG85">
            <v>0.27983296728465501</v>
          </cell>
          <cell r="CH85">
            <v>0.31512982737396583</v>
          </cell>
          <cell r="CI85">
            <v>0.32883112421631222</v>
          </cell>
          <cell r="CJ85">
            <v>0.32883112421631211</v>
          </cell>
          <cell r="CK85">
            <v>0.32883112421631222</v>
          </cell>
        </row>
        <row r="86">
          <cell r="B86" t="str">
            <v xml:space="preserve"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 xml:space="preserve">  Profit transfers from SOEs</v>
          </cell>
          <cell r="D87">
            <v>0.50356700645435915</v>
          </cell>
          <cell r="E87">
            <v>0.34764206094592082</v>
          </cell>
          <cell r="F87">
            <v>0.31481317393023162</v>
          </cell>
          <cell r="L87">
            <v>0.35359537005959779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0.38636941554651077</v>
          </cell>
          <cell r="Y87">
            <v>0.21400931559395925</v>
          </cell>
          <cell r="Z87">
            <v>0.85495924945837276</v>
          </cell>
          <cell r="AA87">
            <v>7.4183505091947516E-2</v>
          </cell>
          <cell r="AB87">
            <v>0.37187698630837784</v>
          </cell>
          <cell r="AC87">
            <v>0.27935583591755619</v>
          </cell>
          <cell r="AD87">
            <v>0.33967913696606211</v>
          </cell>
          <cell r="AF87">
            <v>0.16073323454766836</v>
          </cell>
          <cell r="AG87">
            <v>6.027703497845302E-2</v>
          </cell>
          <cell r="AH87">
            <v>0.30138517489226507</v>
          </cell>
          <cell r="AI87">
            <v>0.17413181480612885</v>
          </cell>
          <cell r="AJ87">
            <v>0.35355819538419681</v>
          </cell>
          <cell r="AK87">
            <v>0.35355819538419681</v>
          </cell>
          <cell r="AL87">
            <v>0.35355819538419681</v>
          </cell>
          <cell r="AM87">
            <v>0.35355819538419681</v>
          </cell>
          <cell r="AN87">
            <v>0.27104311733840247</v>
          </cell>
          <cell r="AO87">
            <v>0.32637394537794556</v>
          </cell>
          <cell r="AP87">
            <v>0.75246955041586272</v>
          </cell>
          <cell r="AQ87">
            <v>0.42017909350904237</v>
          </cell>
          <cell r="AR87">
            <v>0.14927735613250123</v>
          </cell>
          <cell r="AS87">
            <v>5.5980932894256208E-2</v>
          </cell>
          <cell r="AT87">
            <v>0.56231727473622473</v>
          </cell>
          <cell r="AU87">
            <v>0.2558585212543274</v>
          </cell>
          <cell r="AV87">
            <v>0.66384842906299935</v>
          </cell>
          <cell r="AW87">
            <v>0.35830720360069862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0.26770458715596329</v>
          </cell>
          <cell r="BB87">
            <v>0.26730275229357797</v>
          </cell>
          <cell r="BC87">
            <v>0.46744954128440369</v>
          </cell>
          <cell r="BD87">
            <v>0.25432266055045871</v>
          </cell>
          <cell r="BE87">
            <v>0.35286693119140372</v>
          </cell>
          <cell r="BF87">
            <v>0.12976106816584679</v>
          </cell>
          <cell r="BG87">
            <v>0.33309908643710467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0.35850858441003969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0.39461851780015161</v>
          </cell>
          <cell r="BR87">
            <v>0.62888410829532171</v>
          </cell>
          <cell r="BS87">
            <v>0.51072182478923833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0.32677068866922637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0.47407394921509161</v>
          </cell>
          <cell r="CF87">
            <v>0.4393465598615181</v>
          </cell>
          <cell r="CG87">
            <v>0.44821143747066672</v>
          </cell>
          <cell r="CH87">
            <v>0.41396687535647197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 xml:space="preserve">  PERTAMINA (petroleum surplus)</v>
          </cell>
          <cell r="D88">
            <v>0.68229948743757585</v>
          </cell>
          <cell r="E88">
            <v>0.50062453284818176</v>
          </cell>
          <cell r="F88">
            <v>0.10394372725165969</v>
          </cell>
          <cell r="L88">
            <v>0</v>
          </cell>
          <cell r="N88">
            <v>3.9325790400417109E-2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 xml:space="preserve">  Other</v>
          </cell>
          <cell r="D89">
            <v>0.53237586029704864</v>
          </cell>
          <cell r="E89">
            <v>0.72947433176233067</v>
          </cell>
          <cell r="F89">
            <v>0.65263028749812557</v>
          </cell>
          <cell r="L89">
            <v>0.52776240713359157</v>
          </cell>
          <cell r="N89">
            <v>0.6471396519824657</v>
          </cell>
          <cell r="Q89">
            <v>0.80159378049324925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0.81697753824256136</v>
          </cell>
          <cell r="Y89">
            <v>0.39916664253963663</v>
          </cell>
          <cell r="Z89">
            <v>0.40480367490879549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0.58036661063586747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0.59038418160989203</v>
          </cell>
          <cell r="AJ89">
            <v>0.59038418160989192</v>
          </cell>
          <cell r="AK89">
            <v>0.59038418160989192</v>
          </cell>
          <cell r="AL89">
            <v>0.59038418160989192</v>
          </cell>
          <cell r="AM89">
            <v>0.59038418160989192</v>
          </cell>
          <cell r="AN89">
            <v>0.59038418160989192</v>
          </cell>
          <cell r="AO89">
            <v>0.59038418160989181</v>
          </cell>
          <cell r="AP89">
            <v>0.59038418160989192</v>
          </cell>
          <cell r="AQ89">
            <v>0.59038418160989192</v>
          </cell>
          <cell r="AR89">
            <v>0.3584697052184026</v>
          </cell>
          <cell r="AS89">
            <v>0.34442268963191136</v>
          </cell>
          <cell r="AT89">
            <v>0.43400337844930009</v>
          </cell>
          <cell r="AU89">
            <v>0.37896525776653817</v>
          </cell>
          <cell r="AV89">
            <v>1.0983984822848389</v>
          </cell>
          <cell r="AW89">
            <v>0.64094138455799288</v>
          </cell>
          <cell r="AX89">
            <v>0.30075467884931401</v>
          </cell>
          <cell r="AY89">
            <v>0.68003151523071537</v>
          </cell>
          <cell r="AZ89">
            <v>0.54490453761700497</v>
          </cell>
          <cell r="BA89">
            <v>0.52572660550458727</v>
          </cell>
          <cell r="BB89">
            <v>0.61376146788990882</v>
          </cell>
          <cell r="BC89">
            <v>0.32829357798165132</v>
          </cell>
          <cell r="BD89">
            <v>0.51710119266055055</v>
          </cell>
          <cell r="BE89">
            <v>0.51666222950252993</v>
          </cell>
          <cell r="BF89">
            <v>0.85214335910049188</v>
          </cell>
          <cell r="BG89">
            <v>2.1820098383696342E-2</v>
          </cell>
          <cell r="BI89">
            <v>0.6317990161630358</v>
          </cell>
          <cell r="BJ89">
            <v>0.85594706028565981</v>
          </cell>
          <cell r="BK89">
            <v>0.56207772392748157</v>
          </cell>
          <cell r="BL89">
            <v>0.59233596401332178</v>
          </cell>
          <cell r="BM89">
            <v>0.554150903187553</v>
          </cell>
          <cell r="BN89">
            <v>0.56988082952350139</v>
          </cell>
          <cell r="BP89">
            <v>0.36048031166013272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4.6405693950177886E-2</v>
          </cell>
          <cell r="BU89">
            <v>0.28957149894416312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0.26528783117486571</v>
          </cell>
          <cell r="BZ89">
            <v>0.51672248999264769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0.26658067053019441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0.31834539740983869</v>
          </cell>
          <cell r="CK89">
            <v>0.31834539740983869</v>
          </cell>
        </row>
        <row r="90">
          <cell r="B90" t="str">
            <v>Grants</v>
          </cell>
          <cell r="D90">
            <v>0.12361644009581001</v>
          </cell>
          <cell r="E90">
            <v>0.13063155806283763</v>
          </cell>
          <cell r="F90">
            <v>0.10665308014231771</v>
          </cell>
          <cell r="L90">
            <v>8.6430392147969409E-2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7.972091302767273E-2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5.922094746163889E-2</v>
          </cell>
          <cell r="AP90">
            <v>5.6435216281189707E-2</v>
          </cell>
          <cell r="AQ90">
            <v>3.1513432013178175E-2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469484.79999999999</v>
          </cell>
          <cell r="L93">
            <v>551195</v>
          </cell>
          <cell r="N93">
            <v>633680.84268016869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69066.566666666666</v>
          </cell>
          <cell r="AA93">
            <v>69066.566666666666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66360.264758043646</v>
          </cell>
          <cell r="AG93">
            <v>66360.264758043646</v>
          </cell>
          <cell r="AH93">
            <v>66360.264758043646</v>
          </cell>
          <cell r="AI93">
            <v>199080.79427413092</v>
          </cell>
          <cell r="AJ93">
            <v>77937.994441687712</v>
          </cell>
          <cell r="AK93">
            <v>77937.994441687712</v>
          </cell>
          <cell r="AL93">
            <v>77937.994441687712</v>
          </cell>
          <cell r="AM93">
            <v>233813.98332506313</v>
          </cell>
          <cell r="AN93">
            <v>432894.77759919409</v>
          </cell>
          <cell r="AO93">
            <v>253288.75411384524</v>
          </cell>
          <cell r="AP93">
            <v>265791.48603351088</v>
          </cell>
          <cell r="AQ93">
            <v>951975.01774655026</v>
          </cell>
          <cell r="AR93">
            <v>71452.900000000009</v>
          </cell>
          <cell r="AS93">
            <v>71452.900000000009</v>
          </cell>
          <cell r="AT93">
            <v>71452.900000000009</v>
          </cell>
          <cell r="AU93">
            <v>214358.7</v>
          </cell>
          <cell r="AV93">
            <v>87745.933333333334</v>
          </cell>
          <cell r="AW93">
            <v>87745.933333333334</v>
          </cell>
          <cell r="AX93">
            <v>87745.933333333334</v>
          </cell>
          <cell r="AY93">
            <v>263237.8</v>
          </cell>
          <cell r="AZ93">
            <v>477596.5</v>
          </cell>
          <cell r="BA93">
            <v>90833.333333333328</v>
          </cell>
          <cell r="BB93">
            <v>90833.333333333328</v>
          </cell>
          <cell r="BC93">
            <v>90833.333333333328</v>
          </cell>
          <cell r="BD93">
            <v>272500</v>
          </cell>
          <cell r="BE93">
            <v>258047.7</v>
          </cell>
          <cell r="BF93">
            <v>94866.666666666672</v>
          </cell>
          <cell r="BG93">
            <v>94866.666666666672</v>
          </cell>
          <cell r="BI93">
            <v>284600</v>
          </cell>
          <cell r="BJ93">
            <v>273171.09999999998</v>
          </cell>
          <cell r="BK93">
            <v>557100</v>
          </cell>
          <cell r="BL93">
            <v>531218.80000000005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 xml:space="preserve"> Sources:  Ministry of Finance; and IMF staff calculations.</v>
          </cell>
        </row>
        <row r="98">
          <cell r="B98" t="str">
            <v xml:space="preserve"> 1/ Starting fiscal year 1998/1999, the Investment and Forestry Funds were included in the budget.</v>
          </cell>
        </row>
      </sheetData>
      <sheetData sheetId="8" refreshError="1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-2236.0000000000291</v>
          </cell>
          <cell r="B13" t="str">
            <v>Total expenditure and net lending</v>
          </cell>
          <cell r="D13">
            <v>57261.576331467048</v>
          </cell>
          <cell r="E13">
            <v>64187.086188488596</v>
          </cell>
          <cell r="F13">
            <v>65790.973321888072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76792.194061123053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34951.505209648312</v>
          </cell>
          <cell r="R13">
            <v>21627.418830995572</v>
          </cell>
          <cell r="S13">
            <v>33899.890103422382</v>
          </cell>
          <cell r="T13">
            <v>90478.814144066273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8778.4635550719013</v>
          </cell>
          <cell r="AA13">
            <v>11650.909743201375</v>
          </cell>
          <cell r="AB13">
            <v>55480.226298273279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6885.4550297652859</v>
          </cell>
          <cell r="AG13">
            <v>6025.7156250000007</v>
          </cell>
          <cell r="AH13">
            <v>22874.506303480528</v>
          </cell>
          <cell r="AI13">
            <v>35785.676958245807</v>
          </cell>
          <cell r="AJ13">
            <v>20126.09887125489</v>
          </cell>
          <cell r="AK13">
            <v>21018.588350604958</v>
          </cell>
          <cell r="AL13">
            <v>20801.571900216481</v>
          </cell>
          <cell r="AM13">
            <v>61946.259122076335</v>
          </cell>
          <cell r="AN13">
            <v>97731.936080322135</v>
          </cell>
          <cell r="AO13">
            <v>60923.597711844581</v>
          </cell>
          <cell r="AP13">
            <v>71934.755355259258</v>
          </cell>
          <cell r="AQ13">
            <v>230590.28914742597</v>
          </cell>
          <cell r="AR13">
            <v>5359.8432486825604</v>
          </cell>
          <cell r="AS13">
            <v>5687.7076328333433</v>
          </cell>
          <cell r="AT13">
            <v>14215.012868561589</v>
          </cell>
          <cell r="AU13">
            <v>25262.56375007749</v>
          </cell>
          <cell r="AV13">
            <v>13694.664754723792</v>
          </cell>
          <cell r="AW13">
            <v>7551.6603121201588</v>
          </cell>
          <cell r="AX13">
            <v>27316.207152085408</v>
          </cell>
          <cell r="AY13">
            <v>48562.532218929366</v>
          </cell>
          <cell r="AZ13">
            <v>73825.095969006856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52250.021856576161</v>
          </cell>
          <cell r="BE13">
            <v>43189.718464363803</v>
          </cell>
          <cell r="BF13">
            <v>9732.4812866913871</v>
          </cell>
          <cell r="BG13">
            <v>16482.689724509972</v>
          </cell>
          <cell r="BH13">
            <v>32517.146825312026</v>
          </cell>
          <cell r="BI13">
            <v>67974.970724999992</v>
          </cell>
          <cell r="BJ13">
            <v>58732.317836513379</v>
          </cell>
          <cell r="BK13">
            <v>111164.68918936379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80838.428000000014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222316.67277995191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60062.250465838501</v>
          </cell>
          <cell r="CC13">
            <v>58173.040204968929</v>
          </cell>
          <cell r="CD13">
            <v>64475.709329192527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57261.576331467048</v>
          </cell>
          <cell r="E15">
            <v>64187.086188488596</v>
          </cell>
          <cell r="F15">
            <v>65790.973321888072</v>
          </cell>
          <cell r="L15">
            <v>76792.194061123053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34951.505209648312</v>
          </cell>
          <cell r="R15">
            <v>21627.418830995572</v>
          </cell>
          <cell r="S15">
            <v>33899.890103422382</v>
          </cell>
          <cell r="T15">
            <v>90478.814144066273</v>
          </cell>
          <cell r="X15">
            <v>34782.50420897919</v>
          </cell>
          <cell r="Y15">
            <v>25392.354150952535</v>
          </cell>
          <cell r="Z15">
            <v>8778.4635550719013</v>
          </cell>
          <cell r="AA15">
            <v>11650.909743201375</v>
          </cell>
          <cell r="AB15">
            <v>55480.226298273279</v>
          </cell>
          <cell r="AC15">
            <v>118660.51735993173</v>
          </cell>
          <cell r="AD15">
            <v>115655.084658205</v>
          </cell>
          <cell r="AF15">
            <v>6885.4550297652859</v>
          </cell>
          <cell r="AG15">
            <v>6025.7156250000007</v>
          </cell>
          <cell r="AH15">
            <v>22874.506303480528</v>
          </cell>
          <cell r="AI15">
            <v>35785.676958245807</v>
          </cell>
          <cell r="AJ15">
            <v>20126.09887125489</v>
          </cell>
          <cell r="AK15">
            <v>19518.588350604958</v>
          </cell>
          <cell r="AL15">
            <v>19301.571900216481</v>
          </cell>
          <cell r="AM15">
            <v>58946.259122076335</v>
          </cell>
          <cell r="AN15">
            <v>94731.936080322135</v>
          </cell>
          <cell r="AO15">
            <v>54923.597711844581</v>
          </cell>
          <cell r="AP15">
            <v>65934.755355259258</v>
          </cell>
          <cell r="AQ15">
            <v>215590.28914742597</v>
          </cell>
          <cell r="AR15">
            <v>5359.8432486825604</v>
          </cell>
          <cell r="AS15">
            <v>5687.7076328333433</v>
          </cell>
          <cell r="AT15">
            <v>14215.012868561589</v>
          </cell>
          <cell r="AU15">
            <v>25262.56375007749</v>
          </cell>
          <cell r="AV15">
            <v>13694.664754723792</v>
          </cell>
          <cell r="AW15">
            <v>7551.6603121201588</v>
          </cell>
          <cell r="AX15">
            <v>27316.207152085408</v>
          </cell>
          <cell r="AY15">
            <v>48562.532218929366</v>
          </cell>
          <cell r="AZ15">
            <v>73825.095969006856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47250.021856576161</v>
          </cell>
          <cell r="BE15">
            <v>40389.718464363803</v>
          </cell>
          <cell r="BF15">
            <v>9712.4812866913871</v>
          </cell>
          <cell r="BG15">
            <v>16482.689724509972</v>
          </cell>
          <cell r="BH15">
            <v>29352.346825312026</v>
          </cell>
          <cell r="BI15">
            <v>64774.970724999999</v>
          </cell>
          <cell r="BJ15">
            <v>55547.517836513376</v>
          </cell>
          <cell r="BK15">
            <v>105164.68918936379</v>
          </cell>
          <cell r="BL15">
            <v>95937.236300877179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73865.428000000014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186316.67277995191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44870.250465838501</v>
          </cell>
          <cell r="CC15">
            <v>46477.040204968929</v>
          </cell>
          <cell r="CD15">
            <v>48998.709329192527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10844.067999999999</v>
          </cell>
          <cell r="Q18">
            <v>21280.968000000001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11518.728999999999</v>
          </cell>
          <cell r="Z18">
            <v>5783.0430000000006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70194.345000000016</v>
          </cell>
          <cell r="AF18">
            <v>5479.3610526315788</v>
          </cell>
          <cell r="AG18">
            <v>4617.9156250000005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38704.251065853168</v>
          </cell>
          <cell r="AN18">
            <v>68999.217617540504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5951.6929999999993</v>
          </cell>
          <cell r="AS18">
            <v>4834.326</v>
          </cell>
          <cell r="AT18">
            <v>7085.8339999999998</v>
          </cell>
          <cell r="AU18">
            <v>17871.853000000003</v>
          </cell>
          <cell r="AV18">
            <v>13815.648000000003</v>
          </cell>
          <cell r="AW18">
            <v>6826.4380000000001</v>
          </cell>
          <cell r="AX18">
            <v>15075.102000000001</v>
          </cell>
          <cell r="AY18">
            <v>35717.188000000002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33540.185124394258</v>
          </cell>
          <cell r="BE18">
            <v>26138.5</v>
          </cell>
          <cell r="BF18">
            <v>7506.7999999999993</v>
          </cell>
          <cell r="BG18">
            <v>12866.400000000001</v>
          </cell>
          <cell r="BH18">
            <v>18572.560000000001</v>
          </cell>
          <cell r="BI18">
            <v>48519.695724999998</v>
          </cell>
          <cell r="BJ18">
            <v>38945.759999999995</v>
          </cell>
          <cell r="BK18">
            <v>74658.195724999998</v>
          </cell>
          <cell r="BL18">
            <v>65084.259999999995</v>
          </cell>
          <cell r="BM18">
            <v>128247.236725</v>
          </cell>
          <cell r="BN18">
            <v>118673.30100000001</v>
          </cell>
          <cell r="BP18">
            <v>23914.327999999998</v>
          </cell>
          <cell r="BQ18">
            <v>23430.799999999999</v>
          </cell>
          <cell r="BR18">
            <v>32405.890000000003</v>
          </cell>
          <cell r="BS18">
            <v>56320.218000000001</v>
          </cell>
          <cell r="BT18">
            <v>34361.93</v>
          </cell>
          <cell r="BU18">
            <v>42149.557000000001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132892.68150000001</v>
          </cell>
          <cell r="CB18">
            <v>33339.353999999999</v>
          </cell>
          <cell r="CC18">
            <v>33662.326999999997</v>
          </cell>
          <cell r="CD18">
            <v>35844.272999999994</v>
          </cell>
          <cell r="CE18">
            <v>37947.245999999999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142943.23332935019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4478.1679999999997</v>
          </cell>
          <cell r="Q19">
            <v>9621.1679999999997</v>
          </cell>
          <cell r="R19">
            <v>4682</v>
          </cell>
          <cell r="S19">
            <v>4970.5820000000003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6443.7000000000007</v>
          </cell>
          <cell r="AV19">
            <v>1737.3</v>
          </cell>
          <cell r="AW19">
            <v>1923.384</v>
          </cell>
          <cell r="AX19">
            <v>1911.7660000000001</v>
          </cell>
          <cell r="AY19">
            <v>5572.4500000000007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9184.7999999999993</v>
          </cell>
          <cell r="BQ19">
            <v>9184.7999999999993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31799.267236594409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45892.476761312893</v>
          </cell>
          <cell r="CJ19">
            <v>58669.045457540989</v>
          </cell>
          <cell r="CK19">
            <v>68058.232087016979</v>
          </cell>
        </row>
        <row r="20">
          <cell r="A20">
            <v>0.15813635563143813</v>
          </cell>
          <cell r="B20" t="str">
            <v xml:space="preserve">  Wages and salaries</v>
          </cell>
          <cell r="N20">
            <v>17048.400000000001</v>
          </cell>
          <cell r="X20">
            <v>8134.2020000000002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2196.8000000000002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19194.599999999999</v>
          </cell>
          <cell r="AR20">
            <v>2196.8000000000002</v>
          </cell>
          <cell r="AS20">
            <v>1857.4</v>
          </cell>
          <cell r="AT20">
            <v>1223.5999999999999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1468.4349999999999</v>
          </cell>
          <cell r="AY20">
            <v>4457.6679999999997</v>
          </cell>
          <cell r="AZ20">
            <v>9735.4680000000008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4391.3999999999996</v>
          </cell>
          <cell r="BF20">
            <v>1976</v>
          </cell>
          <cell r="BG20">
            <v>1123.8</v>
          </cell>
          <cell r="BH20">
            <v>871.2</v>
          </cell>
          <cell r="BI20">
            <v>4962.1000000000004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19088.968000000001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24997.779797432999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7956.7333333333336</v>
          </cell>
          <cell r="CC20">
            <v>7956.7333333333336</v>
          </cell>
          <cell r="CD20">
            <v>7956.7333333333336</v>
          </cell>
          <cell r="CE20">
            <v>7956.7333333333336</v>
          </cell>
          <cell r="CF20">
            <v>23870.2</v>
          </cell>
          <cell r="CG20">
            <v>31826.933333333334</v>
          </cell>
          <cell r="CH20">
            <v>34066.467948679929</v>
          </cell>
          <cell r="CI20">
            <v>37644.762844944715</v>
          </cell>
          <cell r="CJ20">
            <v>48125.149446068557</v>
          </cell>
          <cell r="CK20">
            <v>55826.928232423124</v>
          </cell>
        </row>
        <row r="21">
          <cell r="A21">
            <v>0.1839760329943132</v>
          </cell>
          <cell r="B21" t="str">
            <v xml:space="preserve"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 xml:space="preserve"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5.3221965451790032E-2</v>
          </cell>
          <cell r="B23" t="str">
            <v xml:space="preserve">  Other</v>
          </cell>
          <cell r="N23">
            <v>4143.6000000000022</v>
          </cell>
          <cell r="X23">
            <v>1432.3980000000001</v>
          </cell>
          <cell r="Z23">
            <v>263.27199999999903</v>
          </cell>
          <cell r="AA23">
            <v>260.10899999999856</v>
          </cell>
          <cell r="AC23">
            <v>3938.6000000000004</v>
          </cell>
          <cell r="AD23">
            <v>3110.6000000000022</v>
          </cell>
          <cell r="AF23">
            <v>459.19999999999982</v>
          </cell>
          <cell r="AG23">
            <v>186.69999999999982</v>
          </cell>
          <cell r="AH23">
            <v>653.34999999999991</v>
          </cell>
          <cell r="AI23">
            <v>1299.25</v>
          </cell>
          <cell r="AJ23">
            <v>653.34999999999991</v>
          </cell>
          <cell r="AK23">
            <v>653.34999999999991</v>
          </cell>
          <cell r="AL23">
            <v>653.34999999999991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459.19999999999982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434.45100000000002</v>
          </cell>
          <cell r="AX23">
            <v>443.33100000000013</v>
          </cell>
          <cell r="AY23">
            <v>1114.7820000000011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5391.4820000000009</v>
          </cell>
          <cell r="BN23">
            <v>4840.8820000000014</v>
          </cell>
          <cell r="BP23">
            <v>1295.3999999999996</v>
          </cell>
          <cell r="BQ23">
            <v>1295.4000000000001</v>
          </cell>
          <cell r="BR23">
            <v>1518.5999999999995</v>
          </cell>
          <cell r="BS23">
            <v>2813.9999999999991</v>
          </cell>
          <cell r="BT23">
            <v>1310.5</v>
          </cell>
          <cell r="BU23">
            <v>2496.1999999999998</v>
          </cell>
          <cell r="BV23">
            <v>6801.4874391614103</v>
          </cell>
          <cell r="BW23">
            <v>6431.0531653920043</v>
          </cell>
          <cell r="BX23">
            <v>6699.0137139500075</v>
          </cell>
          <cell r="BY23">
            <v>6620.6999999999971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5229.7999999999993</v>
          </cell>
          <cell r="CG23">
            <v>6973.0666666666657</v>
          </cell>
          <cell r="CH23">
            <v>7533.5320513200713</v>
          </cell>
          <cell r="CI23">
            <v>8247.7139163681786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8895.2000000000007</v>
          </cell>
          <cell r="O24">
            <v>848</v>
          </cell>
          <cell r="P24">
            <v>1375.8000000000002</v>
          </cell>
          <cell r="Q24">
            <v>2223.8000000000002</v>
          </cell>
          <cell r="R24">
            <v>1754</v>
          </cell>
          <cell r="S24">
            <v>4667.7593115029404</v>
          </cell>
          <cell r="T24">
            <v>8645.5593115029405</v>
          </cell>
          <cell r="X24">
            <v>2272.2339999999999</v>
          </cell>
          <cell r="Y24">
            <v>1725.7</v>
          </cell>
          <cell r="Z24">
            <v>855.75300000000016</v>
          </cell>
          <cell r="AA24">
            <v>586.35199999999986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880.02868072490037</v>
          </cell>
          <cell r="AI24">
            <v>1546.0286807249004</v>
          </cell>
          <cell r="AJ24">
            <v>938.24306765094957</v>
          </cell>
          <cell r="AK24">
            <v>938.24306765094957</v>
          </cell>
          <cell r="AL24">
            <v>938.24306765094957</v>
          </cell>
          <cell r="AM24">
            <v>2814.7292029528485</v>
          </cell>
          <cell r="AN24">
            <v>4360.7578836777484</v>
          </cell>
          <cell r="AO24">
            <v>2943.0066896599428</v>
          </cell>
          <cell r="AP24">
            <v>3368.7189725125409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749.91699999999992</v>
          </cell>
          <cell r="AX24">
            <v>846.70699999999999</v>
          </cell>
          <cell r="AY24">
            <v>2274.2240000000002</v>
          </cell>
          <cell r="AZ24">
            <v>3507.924</v>
          </cell>
          <cell r="BA24">
            <v>839.19999999999993</v>
          </cell>
          <cell r="BB24">
            <v>742.19999999999993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2162.8000000000002</v>
          </cell>
          <cell r="BI24">
            <v>5187</v>
          </cell>
          <cell r="BJ24">
            <v>4007.7</v>
          </cell>
          <cell r="BK24">
            <v>7509.7999999999993</v>
          </cell>
          <cell r="BL24">
            <v>6330.5</v>
          </cell>
          <cell r="BM24">
            <v>11017.723999999998</v>
          </cell>
          <cell r="BN24">
            <v>9838.4239999999991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2816.8789999999999</v>
          </cell>
          <cell r="CC24">
            <v>2939.3519999999999</v>
          </cell>
          <cell r="CD24">
            <v>3184.2979999999998</v>
          </cell>
          <cell r="CE24">
            <v>3306.7710000000002</v>
          </cell>
          <cell r="CF24">
            <v>8940.5290000000005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 xml:space="preserve">    Domestic</v>
          </cell>
          <cell r="N25">
            <v>8478</v>
          </cell>
          <cell r="X25">
            <v>2254.3220000000001</v>
          </cell>
          <cell r="Z25">
            <v>851.44100000000014</v>
          </cell>
          <cell r="AA25">
            <v>583.04699999999991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719.16085873016436</v>
          </cell>
          <cell r="AI25">
            <v>1377.2608587301643</v>
          </cell>
          <cell r="AJ25">
            <v>794.91162989661166</v>
          </cell>
          <cell r="AK25">
            <v>794.91162989661166</v>
          </cell>
          <cell r="AL25">
            <v>794.91162989661166</v>
          </cell>
          <cell r="AM25">
            <v>2384.7348896898347</v>
          </cell>
          <cell r="AN25">
            <v>3761.995748419999</v>
          </cell>
          <cell r="AO25">
            <v>2584.6780952740978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1219.9000000000001</v>
          </cell>
          <cell r="AV25">
            <v>672</v>
          </cell>
          <cell r="AW25">
            <v>620.16499999999996</v>
          </cell>
          <cell r="AX25">
            <v>782.81700000000001</v>
          </cell>
          <cell r="AY25">
            <v>2074.982</v>
          </cell>
          <cell r="AZ25">
            <v>3294.8820000000001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2160.1999999999998</v>
          </cell>
          <cell r="BF25">
            <v>965</v>
          </cell>
          <cell r="BG25">
            <v>822.1</v>
          </cell>
          <cell r="BH25">
            <v>1758.3</v>
          </cell>
          <cell r="BI25">
            <v>4399.1000000000004</v>
          </cell>
          <cell r="BJ25">
            <v>3545.3999999999996</v>
          </cell>
          <cell r="BK25">
            <v>6559.3</v>
          </cell>
          <cell r="BL25">
            <v>5705.5999999999995</v>
          </cell>
          <cell r="BM25">
            <v>9854.1820000000007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2205.3000000000002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10829.968981260599</v>
          </cell>
          <cell r="BW25">
            <v>11451.876187953898</v>
          </cell>
          <cell r="BX25">
            <v>11051.876187953898</v>
          </cell>
          <cell r="BY25">
            <v>9737.7999999999993</v>
          </cell>
          <cell r="BZ25">
            <v>10006.799999999999</v>
          </cell>
          <cell r="CA25">
            <v>9737.7999999999993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7.5035926914391204E-2</v>
          </cell>
          <cell r="B26" t="str">
            <v xml:space="preserve">    Imports</v>
          </cell>
          <cell r="N26">
            <v>417.2</v>
          </cell>
          <cell r="X26">
            <v>17.911999999999999</v>
          </cell>
          <cell r="Z26">
            <v>4.3120000000000047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429.99431326301362</v>
          </cell>
          <cell r="AN26">
            <v>598.76213525774972</v>
          </cell>
          <cell r="AO26">
            <v>358.32859438584478</v>
          </cell>
          <cell r="AP26">
            <v>408.32859438584478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129.75200000000001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37.799999999999997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1163.5419999999999</v>
          </cell>
          <cell r="BN26">
            <v>837.94200000000001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546.70000000000005</v>
          </cell>
          <cell r="BV26">
            <v>970.97345259627855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240.87899999999999</v>
          </cell>
          <cell r="CC26">
            <v>251.35199999999998</v>
          </cell>
          <cell r="CD26">
            <v>272.298</v>
          </cell>
          <cell r="CE26">
            <v>282.77100000000002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4778.3370000000004</v>
          </cell>
          <cell r="Y27">
            <v>1916.7</v>
          </cell>
          <cell r="Z27">
            <v>600.06200000000013</v>
          </cell>
          <cell r="AA27">
            <v>538.28799999999967</v>
          </cell>
          <cell r="AB27">
            <v>1676.0630000000001</v>
          </cell>
          <cell r="AC27">
            <v>9872.2000000000007</v>
          </cell>
          <cell r="AD27">
            <v>8371.1</v>
          </cell>
          <cell r="AF27">
            <v>455.5</v>
          </cell>
          <cell r="AG27">
            <v>534.70000000000005</v>
          </cell>
          <cell r="AH27">
            <v>781.80908303133879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5223.3102514314869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1035.2080000000001</v>
          </cell>
          <cell r="AX27">
            <v>1014.0740000000001</v>
          </cell>
          <cell r="AY27">
            <v>3218.1819999999998</v>
          </cell>
          <cell r="AZ27">
            <v>6775.3819999999996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5536.9000000000005</v>
          </cell>
          <cell r="BQ27">
            <v>5536.9</v>
          </cell>
          <cell r="BR27">
            <v>4233.8999999999996</v>
          </cell>
          <cell r="BS27">
            <v>9770.7999999999993</v>
          </cell>
          <cell r="BT27">
            <v>4509.1000000000004</v>
          </cell>
          <cell r="BU27">
            <v>4534.3999999999996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19497.599999999999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24471.436385638641</v>
          </cell>
          <cell r="CI27">
            <v>26983.97858861016</v>
          </cell>
          <cell r="CJ27">
            <v>29892.461581806878</v>
          </cell>
          <cell r="CK27">
            <v>33231.497730747556</v>
          </cell>
        </row>
        <row r="28">
          <cell r="A28">
            <v>0.20489720489720487</v>
          </cell>
          <cell r="B28" t="str">
            <v xml:space="preserve">    Personnel</v>
          </cell>
          <cell r="D28">
            <v>6480.2542587534144</v>
          </cell>
          <cell r="E28">
            <v>6820.7278867643408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4537.1620000000003</v>
          </cell>
          <cell r="Z28">
            <v>515.63500000000022</v>
          </cell>
          <cell r="AA28">
            <v>503.67699999999968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694.27326007325996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4788.6666666666661</v>
          </cell>
          <cell r="AO28">
            <v>3212.4934065934062</v>
          </cell>
          <cell r="AP28">
            <v>3542.4934065934062</v>
          </cell>
          <cell r="AQ28">
            <v>11543.653479853479</v>
          </cell>
          <cell r="AR28">
            <v>1309.9000000000001</v>
          </cell>
          <cell r="AS28">
            <v>1036.4000000000001</v>
          </cell>
          <cell r="AT28">
            <v>1056.5999999999999</v>
          </cell>
          <cell r="AU28">
            <v>3402.9</v>
          </cell>
          <cell r="AV28">
            <v>1057.3</v>
          </cell>
          <cell r="AW28">
            <v>993.12300000000005</v>
          </cell>
          <cell r="AX28">
            <v>1001.109</v>
          </cell>
          <cell r="AY28">
            <v>3051.5319999999997</v>
          </cell>
          <cell r="AZ28">
            <v>6454.4319999999998</v>
          </cell>
          <cell r="BA28">
            <v>1129.8</v>
          </cell>
          <cell r="BB28">
            <v>1039.9000000000001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1306.9000000000001</v>
          </cell>
          <cell r="BG28">
            <v>1088.4000000000001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6850.2999999999993</v>
          </cell>
          <cell r="BL28">
            <v>5953.6</v>
          </cell>
          <cell r="BM28">
            <v>13304.732</v>
          </cell>
          <cell r="BN28">
            <v>12408.031999999999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16873.312007246601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28576.286895500321</v>
          </cell>
          <cell r="CK28">
            <v>31768.304210148246</v>
          </cell>
        </row>
        <row r="29">
          <cell r="A29">
            <v>0.28861997940267781</v>
          </cell>
          <cell r="B29" t="str">
            <v xml:space="preserve"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499.80000000000018</v>
          </cell>
          <cell r="N29">
            <v>568</v>
          </cell>
          <cell r="X29">
            <v>241.17500000000018</v>
          </cell>
          <cell r="Z29">
            <v>84.426999999999964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87.535822958078825</v>
          </cell>
          <cell r="AI29">
            <v>195.83582295807884</v>
          </cell>
          <cell r="AJ29">
            <v>79.602587268914021</v>
          </cell>
          <cell r="AK29">
            <v>79.602587268914021</v>
          </cell>
          <cell r="AL29">
            <v>79.602587268914021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906.02860873715917</v>
          </cell>
          <cell r="AR29">
            <v>49.8</v>
          </cell>
          <cell r="AS29">
            <v>59.2</v>
          </cell>
          <cell r="AT29">
            <v>45.3</v>
          </cell>
          <cell r="AU29">
            <v>154.30000000000001</v>
          </cell>
          <cell r="AV29">
            <v>111.6</v>
          </cell>
          <cell r="AW29">
            <v>42.085000000000001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949.75974790316013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-9.2000364121991862E-2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4334.9538203190596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9662.0999999999985</v>
          </cell>
          <cell r="AC30">
            <v>16413.400000000001</v>
          </cell>
          <cell r="AD30">
            <v>20861.599999999999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4739.9027520522932</v>
          </cell>
          <cell r="AL30">
            <v>5006.2196349971491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17165.390720053081</v>
          </cell>
          <cell r="AQ30">
            <v>58810.130545732012</v>
          </cell>
          <cell r="AR30">
            <v>0</v>
          </cell>
          <cell r="AS30">
            <v>63.503999999999998</v>
          </cell>
          <cell r="AT30">
            <v>43.275999999999996</v>
          </cell>
          <cell r="AU30">
            <v>106.78</v>
          </cell>
          <cell r="AV30">
            <v>6974.4380000000001</v>
          </cell>
          <cell r="AW30">
            <v>704.25799999999992</v>
          </cell>
          <cell r="AX30">
            <v>8524.6939999999995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4687.0999999999995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10105.700000000001</v>
          </cell>
          <cell r="BI30">
            <v>21596.799999999999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16731.057000000001</v>
          </cell>
          <cell r="BV30">
            <v>35512.53361647101</v>
          </cell>
          <cell r="BW30">
            <v>33810.54</v>
          </cell>
          <cell r="BX30">
            <v>32911.925000000003</v>
          </cell>
          <cell r="BY30">
            <v>42538.857000000004</v>
          </cell>
          <cell r="BZ30">
            <v>28020.799999999999</v>
          </cell>
          <cell r="CA30">
            <v>42538.857000000004</v>
          </cell>
          <cell r="CB30">
            <v>8121.3166666666657</v>
          </cell>
          <cell r="CC30">
            <v>8888.8166666666657</v>
          </cell>
          <cell r="CD30">
            <v>9656.3166666666657</v>
          </cell>
          <cell r="CE30">
            <v>11958.816666666666</v>
          </cell>
          <cell r="CF30">
            <v>26666.449999999993</v>
          </cell>
          <cell r="CG30">
            <v>38625.266666666663</v>
          </cell>
          <cell r="CH30">
            <v>24700</v>
          </cell>
          <cell r="CI30">
            <v>17200</v>
          </cell>
          <cell r="CJ30">
            <v>482.58749999999998</v>
          </cell>
          <cell r="CK30">
            <v>482.58749999999998</v>
          </cell>
        </row>
        <row r="31">
          <cell r="A31">
            <v>-8.4004862883036546E-2</v>
          </cell>
          <cell r="B31" t="str">
            <v xml:space="preserve">  Petroleum subsidy</v>
          </cell>
          <cell r="D31">
            <v>1279.9000000000001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9114.7999999999993</v>
          </cell>
          <cell r="AC31">
            <v>15866.1</v>
          </cell>
          <cell r="AD31">
            <v>9814.2999999999993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6217.5947858772706</v>
          </cell>
          <cell r="AN31">
            <v>11428.376074136708</v>
          </cell>
          <cell r="AO31">
            <v>6062.4328377914653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6907.0240000000003</v>
          </cell>
          <cell r="AW31">
            <v>0</v>
          </cell>
          <cell r="AX31">
            <v>5183.1390000000001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16516.400000000001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9175.7999999999993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27747.599999999999</v>
          </cell>
          <cell r="BZ31">
            <v>9985.7999999999993</v>
          </cell>
          <cell r="CA31">
            <v>27747.599999999999</v>
          </cell>
          <cell r="CB31">
            <v>5845.8333333333303</v>
          </cell>
          <cell r="CC31">
            <v>6099.9999999999964</v>
          </cell>
          <cell r="CD31">
            <v>6354.1666666666633</v>
          </cell>
          <cell r="CE31">
            <v>7116.6666666666633</v>
          </cell>
          <cell r="CF31">
            <v>18299.999999999989</v>
          </cell>
          <cell r="CG31">
            <v>25416.666666666653</v>
          </cell>
          <cell r="CH31">
            <v>18628.238000000001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 xml:space="preserve"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 xml:space="preserve"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292.95382031905962</v>
          </cell>
          <cell r="T33">
            <v>292.95382031905962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547.29999999999995</v>
          </cell>
          <cell r="AC33">
            <v>547.29999999999995</v>
          </cell>
          <cell r="AD33">
            <v>547.29999999999995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564.27689669032566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 xml:space="preserve">  Gas price subsidy for fertilizer industry</v>
          </cell>
          <cell r="AF34">
            <v>0</v>
          </cell>
          <cell r="AG34">
            <v>0</v>
          </cell>
          <cell r="AH34">
            <v>262.37422570332478</v>
          </cell>
          <cell r="AI34">
            <v>262.37422570332478</v>
          </cell>
          <cell r="AJ34">
            <v>99.695598101627866</v>
          </cell>
          <cell r="AK34">
            <v>99.695598101627866</v>
          </cell>
          <cell r="AL34">
            <v>99.695598101627866</v>
          </cell>
          <cell r="AM34">
            <v>299.0867943048836</v>
          </cell>
          <cell r="AN34">
            <v>561.46102000820838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 xml:space="preserve"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532.27685843021493</v>
          </cell>
          <cell r="AK35">
            <v>532.27685843021493</v>
          </cell>
          <cell r="AL35">
            <v>532.27685843021493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75.831999999999994</v>
          </cell>
          <cell r="AY35">
            <v>75.831999999999994</v>
          </cell>
          <cell r="AZ35">
            <v>75.831999999999994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5796.3320000000003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291.39999999999998</v>
          </cell>
          <cell r="BU35">
            <v>3330.5000000000018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643.45000000000005</v>
          </cell>
          <cell r="CC35">
            <v>643.45000000000005</v>
          </cell>
          <cell r="CD35">
            <v>643.45000000000005</v>
          </cell>
          <cell r="CE35">
            <v>643.45000000000005</v>
          </cell>
          <cell r="CF35">
            <v>1930.35</v>
          </cell>
          <cell r="CG35">
            <v>2573.8000000000002</v>
          </cell>
          <cell r="CH35">
            <v>482.58749999999998</v>
          </cell>
          <cell r="CI35">
            <v>482.58749999999998</v>
          </cell>
          <cell r="CJ35">
            <v>482.58749999999998</v>
          </cell>
          <cell r="CK35">
            <v>482.58749999999998</v>
          </cell>
        </row>
        <row r="36">
          <cell r="A36">
            <v>-4.6164407070533819E-2</v>
          </cell>
          <cell r="B36" t="str">
            <v xml:space="preserve">    BULOG</v>
          </cell>
          <cell r="AF36">
            <v>0</v>
          </cell>
          <cell r="AG36">
            <v>0</v>
          </cell>
          <cell r="AH36">
            <v>506.92878136407899</v>
          </cell>
          <cell r="AI36">
            <v>506.92878136407899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526.30656427996576</v>
          </cell>
          <cell r="AN36">
            <v>1033.2353456440446</v>
          </cell>
          <cell r="AO36">
            <v>460.84736704031582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75.831999999999994</v>
          </cell>
          <cell r="AY36">
            <v>75.831999999999994</v>
          </cell>
          <cell r="AZ36">
            <v>75.831999999999994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91.031999999999996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291.39999999999998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582.70000000000005</v>
          </cell>
          <cell r="BZ36">
            <v>744</v>
          </cell>
          <cell r="CA36">
            <v>582.70000000000005</v>
          </cell>
          <cell r="CB36">
            <v>138.94999999999999</v>
          </cell>
          <cell r="CC36">
            <v>138.94999999999999</v>
          </cell>
          <cell r="CD36">
            <v>138.94999999999999</v>
          </cell>
          <cell r="CE36">
            <v>138.94999999999999</v>
          </cell>
          <cell r="CF36">
            <v>416.84999999999997</v>
          </cell>
          <cell r="CG36">
            <v>555.79999999999995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 xml:space="preserve">    Housing</v>
          </cell>
          <cell r="AF37">
            <v>0</v>
          </cell>
          <cell r="AG37">
            <v>0</v>
          </cell>
          <cell r="AH37">
            <v>696.42630856039796</v>
          </cell>
          <cell r="AI37">
            <v>696.42630856039796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601.42543618679929</v>
          </cell>
          <cell r="AN37">
            <v>1297.8517447471972</v>
          </cell>
          <cell r="AO37">
            <v>506.42456381320068</v>
          </cell>
          <cell r="AP37">
            <v>411.42369143960207</v>
          </cell>
          <cell r="AQ37">
            <v>2215.6999999999998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1107.8499999999999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2215.6999999999998</v>
          </cell>
          <cell r="BJ37">
            <v>130</v>
          </cell>
          <cell r="BK37">
            <v>2215.6999999999998</v>
          </cell>
          <cell r="BL37">
            <v>130</v>
          </cell>
          <cell r="BM37">
            <v>2215.6999999999998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 xml:space="preserve">    Other</v>
          </cell>
          <cell r="AF38">
            <v>0</v>
          </cell>
          <cell r="AG38">
            <v>0</v>
          </cell>
          <cell r="AH38">
            <v>536.34572447163941</v>
          </cell>
          <cell r="AI38">
            <v>536.34572447163941</v>
          </cell>
          <cell r="AJ38">
            <v>156.36619160795991</v>
          </cell>
          <cell r="AK38">
            <v>156.36619160795991</v>
          </cell>
          <cell r="AL38">
            <v>156.36619160795991</v>
          </cell>
          <cell r="AM38">
            <v>469.09857482387974</v>
          </cell>
          <cell r="AN38">
            <v>1005.4442992955192</v>
          </cell>
          <cell r="AO38">
            <v>401.85142517612007</v>
          </cell>
          <cell r="AP38">
            <v>334.60427552836052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 xml:space="preserve"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 xml:space="preserve"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2201.5199850712552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5502.5043437493123</v>
          </cell>
          <cell r="AQ40">
            <v>23325.314604576994</v>
          </cell>
          <cell r="AR40">
            <v>0</v>
          </cell>
          <cell r="AS40">
            <v>63.503999999999998</v>
          </cell>
          <cell r="AT40">
            <v>43.275999999999996</v>
          </cell>
          <cell r="AU40">
            <v>106.78</v>
          </cell>
          <cell r="AV40">
            <v>67.414000000000001</v>
          </cell>
          <cell r="AW40">
            <v>684.05799999999988</v>
          </cell>
          <cell r="AX40">
            <v>3074.5230000000001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2571.4499999999998</v>
          </cell>
          <cell r="BE40">
            <v>161.69999999999999</v>
          </cell>
          <cell r="BF40">
            <v>0</v>
          </cell>
          <cell r="BG40">
            <v>1.5</v>
          </cell>
          <cell r="BH40">
            <v>5149.2999999999993</v>
          </cell>
          <cell r="BI40">
            <v>6147.2</v>
          </cell>
          <cell r="BJ40">
            <v>5150.7999999999993</v>
          </cell>
          <cell r="BK40">
            <v>6308.9</v>
          </cell>
          <cell r="BL40">
            <v>5312.4999999999991</v>
          </cell>
          <cell r="BM40">
            <v>10241.674999999999</v>
          </cell>
          <cell r="BN40">
            <v>9245.2749999999978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6405.2999999999993</v>
          </cell>
          <cell r="BU40">
            <v>4224.7569999999996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10997.656999999999</v>
          </cell>
          <cell r="BZ40">
            <v>13590</v>
          </cell>
          <cell r="CA40">
            <v>10997.656999999999</v>
          </cell>
          <cell r="CB40">
            <v>1632.0333333333351</v>
          </cell>
          <cell r="CC40">
            <v>2145.3666666666686</v>
          </cell>
          <cell r="CD40">
            <v>2658.7000000000021</v>
          </cell>
          <cell r="CE40">
            <v>4198.7000000000016</v>
          </cell>
          <cell r="CF40">
            <v>6436.1000000000058</v>
          </cell>
          <cell r="CG40">
            <v>10634.800000000008</v>
          </cell>
          <cell r="CH40">
            <v>5589.1744999999992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-0.37617982924432058</v>
          </cell>
          <cell r="B41" t="str">
            <v xml:space="preserve"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2366.5751987109011</v>
          </cell>
          <cell r="AI41">
            <v>2366.5751987109011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4159.3060841583056</v>
          </cell>
          <cell r="AN41">
            <v>6525.8812828692062</v>
          </cell>
          <cell r="AO41">
            <v>3492.0418827357412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5002.8249999999998</v>
          </cell>
          <cell r="BN41">
            <v>6790.0249999999996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4229.3999999999996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5963.2569999999996</v>
          </cell>
          <cell r="BZ41">
            <v>6093.7</v>
          </cell>
          <cell r="CA41">
            <v>5963.2569999999996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912.83049999999639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 xml:space="preserve"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754.35663779907873</v>
          </cell>
          <cell r="AK42">
            <v>689.20107407363048</v>
          </cell>
          <cell r="AL42">
            <v>593.63958060963978</v>
          </cell>
          <cell r="AM42">
            <v>2037.197292482349</v>
          </cell>
          <cell r="AN42">
            <v>3501.0256241807533</v>
          </cell>
          <cell r="AO42">
            <v>3548.8063709127482</v>
          </cell>
          <cell r="AP42">
            <v>1423.2870920470143</v>
          </cell>
          <cell r="AQ42">
            <v>8473.1190871405161</v>
          </cell>
          <cell r="AR42">
            <v>0</v>
          </cell>
          <cell r="AS42">
            <v>0</v>
          </cell>
          <cell r="AT42">
            <v>25.408999999999999</v>
          </cell>
          <cell r="AU42">
            <v>25.408999999999999</v>
          </cell>
          <cell r="AV42">
            <v>67.414000000000001</v>
          </cell>
          <cell r="AW42">
            <v>314.73399999999998</v>
          </cell>
          <cell r="AX42">
            <v>1522.3889999999999</v>
          </cell>
          <cell r="AY42">
            <v>1904.5369999999998</v>
          </cell>
          <cell r="AZ42">
            <v>1929.9459999999999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4529.9459999999999</v>
          </cell>
          <cell r="BN42">
            <v>1929.9459999999999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2618.6666666666661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 xml:space="preserve"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224.59090909090909</v>
          </cell>
          <cell r="AP43">
            <v>224.59090909090909</v>
          </cell>
          <cell r="AQ43">
            <v>881.99600922013849</v>
          </cell>
          <cell r="AR43">
            <v>0</v>
          </cell>
          <cell r="AS43">
            <v>63.503999999999998</v>
          </cell>
          <cell r="AT43">
            <v>17.867000000000001</v>
          </cell>
          <cell r="AU43">
            <v>81.370999999999995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224.05500000000001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681.55500000000006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-0.54395359214631489</v>
          </cell>
          <cell r="B44" t="str">
            <v xml:space="preserve">      Other</v>
          </cell>
          <cell r="AF44">
            <v>0</v>
          </cell>
          <cell r="AG44">
            <v>0</v>
          </cell>
          <cell r="AH44">
            <v>32.549999999999997</v>
          </cell>
          <cell r="AI44">
            <v>32.549999999999997</v>
          </cell>
          <cell r="AJ44">
            <v>10.85</v>
          </cell>
          <cell r="AK44">
            <v>10.85</v>
          </cell>
          <cell r="AL44">
            <v>10.85</v>
          </cell>
          <cell r="AM44">
            <v>32.549999999999997</v>
          </cell>
          <cell r="AN44">
            <v>65.099999999999994</v>
          </cell>
          <cell r="AO44">
            <v>32.549999999999997</v>
          </cell>
          <cell r="AP44">
            <v>32.549999999999997</v>
          </cell>
          <cell r="AQ44">
            <v>130.19999999999999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5.9489999999999998</v>
          </cell>
          <cell r="AY44">
            <v>5.9489999999999998</v>
          </cell>
          <cell r="AZ44">
            <v>5.9489999999999998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4.1999999999999993</v>
          </cell>
          <cell r="BF44">
            <v>0</v>
          </cell>
          <cell r="BG44">
            <v>1.5</v>
          </cell>
          <cell r="BH44">
            <v>38.700000000000003</v>
          </cell>
          <cell r="BI44">
            <v>17.2</v>
          </cell>
          <cell r="BJ44">
            <v>40.200000000000003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71.400000000000006</v>
          </cell>
          <cell r="BU44">
            <v>71.400000000000006</v>
          </cell>
          <cell r="BV44">
            <v>152.80000000000001</v>
          </cell>
          <cell r="BW44">
            <v>152.80000000000001</v>
          </cell>
          <cell r="BX44">
            <v>152.80000000000001</v>
          </cell>
          <cell r="BY44">
            <v>149.4</v>
          </cell>
          <cell r="BZ44">
            <v>152.80000000000001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51.100000000005423</v>
          </cell>
          <cell r="CG44">
            <v>68.133333333340559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9.2077287592442492E-3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3317.6919999999991</v>
          </cell>
          <cell r="T45">
            <v>8380.6919999999991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762.42600000000039</v>
          </cell>
          <cell r="AB45">
            <v>5513.8289999999997</v>
          </cell>
          <cell r="AC45">
            <v>10254.200000000001</v>
          </cell>
          <cell r="AD45">
            <v>11262.919</v>
          </cell>
          <cell r="AF45">
            <v>1941.4610526315789</v>
          </cell>
          <cell r="AG45">
            <v>1503.515625</v>
          </cell>
          <cell r="AH45">
            <v>4309.818181818182</v>
          </cell>
          <cell r="AI45">
            <v>7754.7948594497611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16834.794859449761</v>
          </cell>
          <cell r="AO45">
            <v>7100</v>
          </cell>
          <cell r="AP45">
            <v>7100</v>
          </cell>
          <cell r="AQ45">
            <v>31034.794859449761</v>
          </cell>
          <cell r="AR45">
            <v>1509.6</v>
          </cell>
          <cell r="AS45">
            <v>1157.4000000000001</v>
          </cell>
          <cell r="AT45">
            <v>3437.1</v>
          </cell>
          <cell r="AU45">
            <v>6104.1</v>
          </cell>
          <cell r="AV45">
            <v>3018.2</v>
          </cell>
          <cell r="AW45">
            <v>2344.1999999999998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6366.1851243942629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7328.2957250000009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5346.0279999999993</v>
          </cell>
          <cell r="BQ45">
            <v>5034.2</v>
          </cell>
          <cell r="BR45">
            <v>5342.1900000000005</v>
          </cell>
          <cell r="BS45">
            <v>10688.218000000001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21030.799999999999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20257.121360000001</v>
          </cell>
          <cell r="CI45">
            <v>20840.811180000001</v>
          </cell>
          <cell r="CJ45">
            <v>21703.079999999998</v>
          </cell>
          <cell r="CK45">
            <v>22870.116000000002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0.59602040816326529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0.61860905957656331</v>
          </cell>
          <cell r="AB46">
            <v>0.59731789403613333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813.34999999999991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323.35000000000002</v>
          </cell>
          <cell r="AK47">
            <v>323.35000000000002</v>
          </cell>
          <cell r="AL47">
            <v>323.35000000000002</v>
          </cell>
          <cell r="AM47">
            <v>970.05000000000007</v>
          </cell>
          <cell r="AN47">
            <v>970.05000000000007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50.400000000000091</v>
          </cell>
          <cell r="BS47">
            <v>73.400000000000091</v>
          </cell>
          <cell r="BT47">
            <v>0</v>
          </cell>
          <cell r="BU47">
            <v>307.59999999999991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343.72500000000002</v>
          </cell>
          <cell r="CG47">
            <v>458.3</v>
          </cell>
          <cell r="CH47">
            <v>490.54874679139721</v>
          </cell>
          <cell r="CI47">
            <v>542.07531184818822</v>
          </cell>
          <cell r="CJ47">
            <v>602.60025847581892</v>
          </cell>
          <cell r="CK47">
            <v>669.91167881185322</v>
          </cell>
        </row>
        <row r="48">
          <cell r="A48" t="e">
            <v>#DIV/0!</v>
          </cell>
          <cell r="B48" t="str">
            <v xml:space="preserve"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813.34999999999991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323.35000000000002</v>
          </cell>
          <cell r="AK48">
            <v>323.35000000000002</v>
          </cell>
          <cell r="AL48">
            <v>323.35000000000002</v>
          </cell>
          <cell r="AM48">
            <v>970.05000000000007</v>
          </cell>
          <cell r="AN48">
            <v>970.05000000000007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490.54874679139721</v>
          </cell>
          <cell r="CI48">
            <v>542.07531184818822</v>
          </cell>
        </row>
        <row r="49">
          <cell r="A49" t="e">
            <v>#DIV/0!</v>
          </cell>
          <cell r="B49" t="str">
            <v xml:space="preserve"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0.37206850161800542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227.74299999999999</v>
          </cell>
          <cell r="AA50">
            <v>246.46900000000005</v>
          </cell>
          <cell r="AB50">
            <v>937.54499999999996</v>
          </cell>
          <cell r="AC50">
            <v>2070.3999999999996</v>
          </cell>
          <cell r="AD50">
            <v>1834.4259999999999</v>
          </cell>
          <cell r="AF50">
            <v>0</v>
          </cell>
          <cell r="AG50">
            <v>0</v>
          </cell>
          <cell r="AH50">
            <v>444.96735944406709</v>
          </cell>
          <cell r="AI50">
            <v>444.96735944406709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691.52587321890155</v>
          </cell>
          <cell r="AN50">
            <v>1136.4932326629687</v>
          </cell>
          <cell r="AO50">
            <v>924.35255701466167</v>
          </cell>
          <cell r="AP50">
            <v>1594.9920048337888</v>
          </cell>
          <cell r="AQ50">
            <v>3655.8377945114189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19.600000000000001</v>
          </cell>
          <cell r="BC50">
            <v>287.89999999999998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526.79999999999995</v>
          </cell>
          <cell r="BS50">
            <v>530.79999999999995</v>
          </cell>
          <cell r="BT50">
            <v>534</v>
          </cell>
          <cell r="BU50">
            <v>899.69999999999993</v>
          </cell>
          <cell r="BV50">
            <v>2779.5002359371401</v>
          </cell>
          <cell r="BW50">
            <v>2357</v>
          </cell>
          <cell r="BX50">
            <v>2288.7062500000002</v>
          </cell>
          <cell r="BY50">
            <v>1964.5</v>
          </cell>
          <cell r="BZ50">
            <v>2288.7062500000002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808.62857142857138</v>
          </cell>
          <cell r="CE50">
            <v>808.62857142857183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2975.5988025170168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 xml:space="preserve"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249.99700000000001</v>
          </cell>
          <cell r="Y51">
            <v>170.58399999999997</v>
          </cell>
          <cell r="Z51">
            <v>227.74299999999999</v>
          </cell>
          <cell r="AA51">
            <v>246.06900000000007</v>
          </cell>
          <cell r="AB51">
            <v>513.44499999999994</v>
          </cell>
          <cell r="AC51">
            <v>1021.8</v>
          </cell>
          <cell r="AD51">
            <v>934.02599999999995</v>
          </cell>
          <cell r="AF51">
            <v>0</v>
          </cell>
          <cell r="AG51">
            <v>0</v>
          </cell>
          <cell r="AH51">
            <v>339.69722487468908</v>
          </cell>
          <cell r="AI51">
            <v>339.69722487468908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731.22309809359058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19.600000000000001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1239.4000000000001</v>
          </cell>
          <cell r="BN51">
            <v>1278.9000000000001</v>
          </cell>
          <cell r="BP51">
            <v>4</v>
          </cell>
          <cell r="BQ51">
            <v>4</v>
          </cell>
          <cell r="BR51">
            <v>526.79999999999995</v>
          </cell>
          <cell r="BS51">
            <v>530.79999999999995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1203.5999999999999</v>
          </cell>
          <cell r="BZ51">
            <v>1264.3</v>
          </cell>
          <cell r="CA51">
            <v>1203.5999999999999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1.1953325948594711</v>
          </cell>
          <cell r="B52" t="str">
            <v xml:space="preserve">   Foreign financing</v>
          </cell>
          <cell r="N52">
            <v>641.39999999999986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268.10000000000002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563.29999999999995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1844.0574940550921</v>
          </cell>
          <cell r="CJ52">
            <v>2049.9541268042044</v>
          </cell>
          <cell r="CK52">
            <v>2278.9373075414942</v>
          </cell>
        </row>
        <row r="53">
          <cell r="B53" t="str">
            <v xml:space="preserve">Other current expenditure (inluding arrears, rail subsidy, sports transfers, </v>
          </cell>
          <cell r="D53">
            <v>882.00000000000136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355.15499999999997</v>
          </cell>
          <cell r="Z53">
            <v>58.406000000000063</v>
          </cell>
          <cell r="AA53">
            <v>485.93900000000008</v>
          </cell>
          <cell r="AB53">
            <v>750.36900000000003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88.412416845316287</v>
          </cell>
          <cell r="AI53">
            <v>384.41241684531627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688.68491170823927</v>
          </cell>
          <cell r="AO53">
            <v>791.51567912437599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50.010000000000218</v>
          </cell>
          <cell r="AW53">
            <v>69.471000000000117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2333.8000000000002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2290.1999999999998</v>
          </cell>
          <cell r="BT53">
            <v>478.8</v>
          </cell>
          <cell r="BU53">
            <v>438.4</v>
          </cell>
          <cell r="BV53">
            <v>4569.1000000000004</v>
          </cell>
          <cell r="BW53">
            <v>4569.1000000000004</v>
          </cell>
          <cell r="BX53">
            <v>4569.1000000000004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977.87142857142817</v>
          </cell>
          <cell r="CE53">
            <v>977.87142857142862</v>
          </cell>
          <cell r="CF53">
            <v>2281.6999999999994</v>
          </cell>
          <cell r="CG53">
            <v>3259.5714285714275</v>
          </cell>
          <cell r="CH53">
            <v>7488.1380331470946</v>
          </cell>
          <cell r="CI53">
            <v>11465.059355711726</v>
          </cell>
          <cell r="CJ53">
            <v>12611.565291282899</v>
          </cell>
          <cell r="CK53">
            <v>13872.72182041119</v>
          </cell>
        </row>
        <row r="54">
          <cell r="A54" t="e">
            <v>#DIV/0!</v>
          </cell>
          <cell r="AB54">
            <v>18158.754298273259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2.7925323422050452E-2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27492.973321888068</v>
          </cell>
          <cell r="L55">
            <v>31202.194061123049</v>
          </cell>
          <cell r="N55">
            <v>37025.820000000007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9372.4188309955716</v>
          </cell>
          <cell r="S55">
            <v>11913.743189904331</v>
          </cell>
          <cell r="T55">
            <v>34956.699230548227</v>
          </cell>
          <cell r="X55">
            <v>13428.360208979189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49239.817359931738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2676.8164294247708</v>
          </cell>
          <cell r="AI55">
            <v>5490.7104065584772</v>
          </cell>
          <cell r="AJ55">
            <v>7080.6693520743884</v>
          </cell>
          <cell r="AK55">
            <v>6747.3360187410563</v>
          </cell>
          <cell r="AL55">
            <v>6414.0026854077232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67908.040766819962</v>
          </cell>
          <cell r="AR55">
            <v>-591.8497513174384</v>
          </cell>
          <cell r="AS55">
            <v>853.38163283334347</v>
          </cell>
          <cell r="AT55">
            <v>7129.1788685615884</v>
          </cell>
          <cell r="AU55">
            <v>7390.7107500774891</v>
          </cell>
          <cell r="AV55">
            <v>-120.98324527621071</v>
          </cell>
          <cell r="AW55">
            <v>725.22231212015822</v>
          </cell>
          <cell r="AX55">
            <v>12241.105152085405</v>
          </cell>
          <cell r="AY55">
            <v>12845.344218929362</v>
          </cell>
          <cell r="AZ55">
            <v>20236.054969006851</v>
          </cell>
          <cell r="BA55">
            <v>7550.3232109921382</v>
          </cell>
          <cell r="BB55">
            <v>2714.9161926880138</v>
          </cell>
          <cell r="BC55">
            <v>3985.97906068365</v>
          </cell>
          <cell r="BD55">
            <v>13709.836732181901</v>
          </cell>
          <cell r="BE55">
            <v>14251.218464363803</v>
          </cell>
          <cell r="BF55">
            <v>2205.6812866913879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51089.031269884043</v>
          </cell>
          <cell r="BP55">
            <v>5361.8000000000011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37500.045999999973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35639.407341494742</v>
          </cell>
          <cell r="CK55">
            <v>37205.403365573133</v>
          </cell>
        </row>
        <row r="56">
          <cell r="A56">
            <v>6.2706659440949553E-2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18682.209230769229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5672.4307692307684</v>
          </cell>
          <cell r="T56">
            <v>23477.046153846153</v>
          </cell>
          <cell r="X56">
            <v>7075.2123076923071</v>
          </cell>
          <cell r="Y56">
            <v>4277.7892307692318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2321.3627652761161</v>
          </cell>
          <cell r="AI56">
            <v>4802.8877652761157</v>
          </cell>
          <cell r="AJ56">
            <v>4604.0596337968491</v>
          </cell>
          <cell r="AK56">
            <v>4270.7263004635161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5183.5249999999996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7825.2500000000009</v>
          </cell>
          <cell r="BK56">
            <v>14629.375</v>
          </cell>
          <cell r="BL56">
            <v>15145.75</v>
          </cell>
          <cell r="BM56">
            <v>30451.025000000001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6351.5000000000009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6319.8928571428578</v>
          </cell>
          <cell r="CC56">
            <v>6232.3928571428578</v>
          </cell>
          <cell r="CD56">
            <v>6023.5892857142862</v>
          </cell>
          <cell r="CE56">
            <v>5586.0892857142862</v>
          </cell>
          <cell r="CF56">
            <v>18575.875</v>
          </cell>
          <cell r="CG56">
            <v>24161.96428571429</v>
          </cell>
          <cell r="CH56">
            <v>30759.160022099131</v>
          </cell>
          <cell r="CI56">
            <v>34128.657632431139</v>
          </cell>
          <cell r="CJ56">
            <v>35639.407341494742</v>
          </cell>
          <cell r="CK56">
            <v>37204.403365573133</v>
          </cell>
        </row>
        <row r="57">
          <cell r="A57">
            <v>6.2706659440949553E-2</v>
          </cell>
          <cell r="B57" t="str">
            <v xml:space="preserve"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4598.8879999999999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1182.4000000000001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3416.5810403708128</v>
          </cell>
          <cell r="AL57">
            <v>3149.9143737041468</v>
          </cell>
          <cell r="AM57">
            <v>10249.743121112439</v>
          </cell>
          <cell r="AN57">
            <v>14200.533333333331</v>
          </cell>
          <cell r="AO57">
            <v>8316.5810403708128</v>
          </cell>
          <cell r="AP57">
            <v>11829.083159084619</v>
          </cell>
          <cell r="AQ57">
            <v>34346.197532788763</v>
          </cell>
          <cell r="AR57">
            <v>1182.4000000000001</v>
          </cell>
          <cell r="AS57">
            <v>911.3</v>
          </cell>
          <cell r="AT57">
            <v>2161.6</v>
          </cell>
          <cell r="AU57">
            <v>4255.2999999999993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1181.4000000000001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6260.2000000000007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24882.400000000001</v>
          </cell>
          <cell r="BP57">
            <v>3720.6</v>
          </cell>
          <cell r="BQ57">
            <v>3720.6</v>
          </cell>
          <cell r="BR57">
            <v>5214.7</v>
          </cell>
          <cell r="BS57">
            <v>8935.2999999999993</v>
          </cell>
          <cell r="BT57">
            <v>4172.5</v>
          </cell>
          <cell r="BU57">
            <v>5081.2000000000007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28975.599999999999</v>
          </cell>
          <cell r="CA57">
            <v>18189</v>
          </cell>
          <cell r="CB57">
            <v>5055.9142857142861</v>
          </cell>
          <cell r="CC57">
            <v>4985.9142857142861</v>
          </cell>
          <cell r="CD57">
            <v>4818.8714285714286</v>
          </cell>
          <cell r="CE57">
            <v>4468.8714285714286</v>
          </cell>
          <cell r="CF57">
            <v>14860.7</v>
          </cell>
          <cell r="CG57">
            <v>19329.571428571431</v>
          </cell>
          <cell r="CH57">
            <v>24607.328017679305</v>
          </cell>
          <cell r="CI57">
            <v>27302.926105944909</v>
          </cell>
          <cell r="CJ57">
            <v>28511.525873195791</v>
          </cell>
          <cell r="CK57">
            <v>29763.522692458504</v>
          </cell>
        </row>
        <row r="58">
          <cell r="A58">
            <v>6.2706659440949331E-2</v>
          </cell>
          <cell r="B58" t="str">
            <v xml:space="preserve">  Domestic counterpart funds  1/</v>
          </cell>
          <cell r="D58">
            <v>6787.1931346153851</v>
          </cell>
          <cell r="E58">
            <v>6354.5951538461532</v>
          </cell>
          <cell r="F58">
            <v>6752.7169230769232</v>
          </cell>
          <cell r="L58">
            <v>6538.7732307692304</v>
          </cell>
          <cell r="N58">
            <v>6668.6307692307691</v>
          </cell>
          <cell r="O58">
            <v>0</v>
          </cell>
          <cell r="P58">
            <v>0</v>
          </cell>
          <cell r="Q58">
            <v>3025.0769230769229</v>
          </cell>
          <cell r="R58">
            <v>3206.5384615384614</v>
          </cell>
          <cell r="S58">
            <v>1985.3507692307689</v>
          </cell>
          <cell r="T58">
            <v>8216.9661538461532</v>
          </cell>
          <cell r="X58">
            <v>2476.3243076923077</v>
          </cell>
          <cell r="Y58">
            <v>1497.2262307692311</v>
          </cell>
          <cell r="Z58">
            <v>773.3729230769236</v>
          </cell>
          <cell r="AA58">
            <v>753.42238461538318</v>
          </cell>
          <cell r="AB58">
            <v>1869.3879230769226</v>
          </cell>
          <cell r="AC58">
            <v>8421.1890410958913</v>
          </cell>
          <cell r="AD58">
            <v>5842.9384615384615</v>
          </cell>
          <cell r="AF58">
            <v>160</v>
          </cell>
          <cell r="AG58">
            <v>227.82499999999999</v>
          </cell>
          <cell r="AH58">
            <v>464.27255305522317</v>
          </cell>
          <cell r="AI58">
            <v>852.09755305522322</v>
          </cell>
          <cell r="AJ58">
            <v>920.81192675936984</v>
          </cell>
          <cell r="AK58">
            <v>854.14526009270321</v>
          </cell>
          <cell r="AL58">
            <v>787.4785934260367</v>
          </cell>
          <cell r="AM58">
            <v>2562.4357802781096</v>
          </cell>
          <cell r="AN58">
            <v>3414.5333333333328</v>
          </cell>
          <cell r="AO58">
            <v>2079.1452600927032</v>
          </cell>
          <cell r="AP58">
            <v>2957.2707897711548</v>
          </cell>
          <cell r="AQ58">
            <v>8450.9493831971904</v>
          </cell>
          <cell r="AR58">
            <v>160</v>
          </cell>
          <cell r="AS58">
            <v>227.82499999999999</v>
          </cell>
          <cell r="AT58">
            <v>540.4</v>
          </cell>
          <cell r="AU58">
            <v>928.22499999999991</v>
          </cell>
          <cell r="AV58">
            <v>761.7</v>
          </cell>
          <cell r="AW58">
            <v>453.95000000000005</v>
          </cell>
          <cell r="AX58">
            <v>911.97500000000002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295.35000000000002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1461.7750000000001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5981.7250000000004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2233.8249999999998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3715.1750000000002</v>
          </cell>
          <cell r="CG58">
            <v>4832.3928571428569</v>
          </cell>
          <cell r="CH58">
            <v>6151.8320044198263</v>
          </cell>
          <cell r="CI58">
            <v>6825.7315264862273</v>
          </cell>
          <cell r="CJ58">
            <v>7127.8814682989478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-1036.0999999999999</v>
          </cell>
          <cell r="BX60">
            <v>-1036.0999999999999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 xml:space="preserve"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 xml:space="preserve"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7888.1196153846122</v>
          </cell>
          <cell r="E63">
            <v>10442.713846153849</v>
          </cell>
          <cell r="F63">
            <v>7750.5230769230766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4340.2586923076924</v>
          </cell>
          <cell r="Y63">
            <v>6689.5077692307714</v>
          </cell>
          <cell r="Z63">
            <v>1541.0130769230755</v>
          </cell>
          <cell r="AA63">
            <v>791.5296153846175</v>
          </cell>
          <cell r="AB63">
            <v>5196.8690769230752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268.67500000000001</v>
          </cell>
          <cell r="AH63">
            <v>355.45366414865475</v>
          </cell>
          <cell r="AI63">
            <v>724.12866414865471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7429.8291548326197</v>
          </cell>
          <cell r="AN63">
            <v>8153.9578189812746</v>
          </cell>
          <cell r="AO63">
            <v>7593.1724826393174</v>
          </cell>
          <cell r="AP63">
            <v>9400.0695720797103</v>
          </cell>
          <cell r="AQ63">
            <v>25147.199873700301</v>
          </cell>
          <cell r="AR63">
            <v>100</v>
          </cell>
          <cell r="AS63">
            <v>268.57499999999999</v>
          </cell>
          <cell r="AT63">
            <v>333.70000000000005</v>
          </cell>
          <cell r="AU63">
            <v>702.27500000000009</v>
          </cell>
          <cell r="AV63">
            <v>152.39999999999992</v>
          </cell>
          <cell r="AW63">
            <v>621.34999999999991</v>
          </cell>
          <cell r="AX63">
            <v>1311.825</v>
          </cell>
          <cell r="AY63">
            <v>2085.5749999999998</v>
          </cell>
          <cell r="AZ63">
            <v>2787.85</v>
          </cell>
          <cell r="BA63">
            <v>1959.7750000000001</v>
          </cell>
          <cell r="BB63">
            <v>1874.9500000000003</v>
          </cell>
          <cell r="BC63">
            <v>2152.9749999999999</v>
          </cell>
          <cell r="BD63">
            <v>6173.64</v>
          </cell>
          <cell r="BE63">
            <v>5987.7000000000007</v>
          </cell>
          <cell r="BF63">
            <v>2522.7000000000003</v>
          </cell>
          <cell r="BG63">
            <v>3452.5499999999997</v>
          </cell>
          <cell r="BH63">
            <v>8202.6999999999989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20165.650000000001</v>
          </cell>
          <cell r="BM63">
            <v>18221.95</v>
          </cell>
          <cell r="BN63">
            <v>22953.5</v>
          </cell>
          <cell r="BP63">
            <v>4239.6500000000005</v>
          </cell>
          <cell r="BQ63">
            <v>1388.25</v>
          </cell>
          <cell r="BR63">
            <v>4311.0249999999996</v>
          </cell>
          <cell r="BS63">
            <v>8550.6749999999993</v>
          </cell>
          <cell r="BT63">
            <v>6000</v>
          </cell>
          <cell r="BU63">
            <v>9637.2000000000007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21336.474999999999</v>
          </cell>
          <cell r="BZ63">
            <v>27613.1</v>
          </cell>
          <cell r="CA63">
            <v>24187.875</v>
          </cell>
          <cell r="CB63">
            <v>5211.0036086956434</v>
          </cell>
          <cell r="CC63">
            <v>6582.3203478260757</v>
          </cell>
          <cell r="CD63">
            <v>7130.8470434782494</v>
          </cell>
          <cell r="CE63">
            <v>8502.1637826086826</v>
          </cell>
          <cell r="CF63">
            <v>18924.170999999969</v>
          </cell>
          <cell r="CG63">
            <v>27426.33478260865</v>
          </cell>
          <cell r="CH63">
            <v>34240.83997790084</v>
          </cell>
          <cell r="CI63">
            <v>43371.342367568912</v>
          </cell>
        </row>
        <row r="64">
          <cell r="A64" t="e">
            <v>#DIV/0!</v>
          </cell>
          <cell r="B64" t="str">
            <v xml:space="preserve">   Transfers to regions</v>
          </cell>
          <cell r="CB64">
            <v>5046.3999999999996</v>
          </cell>
          <cell r="CC64">
            <v>5046.3999999999996</v>
          </cell>
          <cell r="CD64">
            <v>5046.3999999999996</v>
          </cell>
          <cell r="CE64">
            <v>5046.3999999999996</v>
          </cell>
          <cell r="CF64">
            <v>15139.199999999999</v>
          </cell>
          <cell r="CG64">
            <v>20185.599999999999</v>
          </cell>
        </row>
        <row r="65">
          <cell r="A65" t="e">
            <v>#DIV/0!</v>
          </cell>
          <cell r="B65" t="str">
            <v xml:space="preserve"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5046.3999999999996</v>
          </cell>
          <cell r="CC65">
            <v>5046.3999999999996</v>
          </cell>
          <cell r="CD65">
            <v>5046.3999999999996</v>
          </cell>
          <cell r="CE65">
            <v>5046.3999999999996</v>
          </cell>
          <cell r="CF65">
            <v>15139.199999999999</v>
          </cell>
          <cell r="CG65">
            <v>20185.599999999999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 xml:space="preserve"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-0.70064609716196014</v>
          </cell>
          <cell r="B67" t="str">
            <v xml:space="preserve">   Other </v>
          </cell>
          <cell r="D67">
            <v>7888.1196153846122</v>
          </cell>
          <cell r="E67">
            <v>10442.713846153849</v>
          </cell>
          <cell r="F67">
            <v>7750.5230769230766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4340.2586923076924</v>
          </cell>
          <cell r="Y67">
            <v>6689.5077692307714</v>
          </cell>
          <cell r="Z67">
            <v>1541.0130769230755</v>
          </cell>
          <cell r="AA67">
            <v>791.5296153846175</v>
          </cell>
          <cell r="AB67">
            <v>5196.8690769230752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268.67500000000001</v>
          </cell>
          <cell r="AH67">
            <v>355.45366414865475</v>
          </cell>
          <cell r="AI67">
            <v>724.12866414865471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7429.8291548326197</v>
          </cell>
          <cell r="AN67">
            <v>8153.9578189812746</v>
          </cell>
          <cell r="AO67">
            <v>7593.1724826393174</v>
          </cell>
          <cell r="AP67">
            <v>9400.0695720797103</v>
          </cell>
          <cell r="AQ67">
            <v>25147.199873700301</v>
          </cell>
          <cell r="AR67">
            <v>100</v>
          </cell>
          <cell r="AS67">
            <v>268.57499999999999</v>
          </cell>
          <cell r="AT67">
            <v>333.70000000000005</v>
          </cell>
          <cell r="AU67">
            <v>702.27500000000009</v>
          </cell>
          <cell r="AV67">
            <v>152.39999999999992</v>
          </cell>
          <cell r="AW67">
            <v>621.34999999999991</v>
          </cell>
          <cell r="AX67">
            <v>1311.825</v>
          </cell>
          <cell r="AY67">
            <v>2085.5749999999998</v>
          </cell>
          <cell r="AZ67">
            <v>2787.85</v>
          </cell>
          <cell r="BA67">
            <v>1959.7750000000001</v>
          </cell>
          <cell r="BB67">
            <v>1874.9500000000003</v>
          </cell>
          <cell r="BC67">
            <v>2152.9749999999999</v>
          </cell>
          <cell r="BD67">
            <v>6173.64</v>
          </cell>
          <cell r="BE67">
            <v>5987.7000000000007</v>
          </cell>
          <cell r="BF67">
            <v>2522.7000000000003</v>
          </cell>
          <cell r="BG67">
            <v>3452.5499999999997</v>
          </cell>
          <cell r="BH67">
            <v>8202.6999999999989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20165.650000000001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4239.6500000000005</v>
          </cell>
          <cell r="BQ67">
            <v>1388.25</v>
          </cell>
          <cell r="BR67">
            <v>4311.0249999999996</v>
          </cell>
          <cell r="BS67">
            <v>8550.6749999999993</v>
          </cell>
          <cell r="BT67">
            <v>6000</v>
          </cell>
          <cell r="BU67">
            <v>9637.2000000000007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21336.474999999999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1535.9203478260761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7240.7347826086516</v>
          </cell>
          <cell r="CH67">
            <v>34240.83997790084</v>
          </cell>
          <cell r="CI67">
            <v>43371.342367568912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-571.42366853295357</v>
          </cell>
          <cell r="E68">
            <v>1379.3861884885964</v>
          </cell>
          <cell r="F68">
            <v>448.97332188806922</v>
          </cell>
          <cell r="L68">
            <v>91.194061123049323</v>
          </cell>
          <cell r="N68">
            <v>1.0913936421275139E-11</v>
          </cell>
          <cell r="O68">
            <v>705.01916862593953</v>
          </cell>
          <cell r="P68">
            <v>-455.48195897762798</v>
          </cell>
          <cell r="Q68">
            <v>249.53720964830973</v>
          </cell>
          <cell r="R68">
            <v>-841.58116900442747</v>
          </cell>
          <cell r="S68">
            <v>592.04395935610592</v>
          </cell>
          <cell r="T68">
            <v>0</v>
          </cell>
          <cell r="X68">
            <v>2012.8892089791898</v>
          </cell>
          <cell r="Y68">
            <v>2906.3281509525341</v>
          </cell>
          <cell r="Z68">
            <v>-755.22944492809984</v>
          </cell>
          <cell r="AA68">
            <v>3997.6197432013769</v>
          </cell>
          <cell r="AB68">
            <v>16312.248298273291</v>
          </cell>
          <cell r="AC68">
            <v>4919.2173599317393</v>
          </cell>
          <cell r="AD68">
            <v>10731.46565820499</v>
          </cell>
          <cell r="AF68">
            <v>-36.306022866293461</v>
          </cell>
          <cell r="AG68">
            <v>0</v>
          </cell>
          <cell r="AH68">
            <v>0</v>
          </cell>
          <cell r="AI68">
            <v>-36.306022866293461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-36.306022866293461</v>
          </cell>
          <cell r="AO68">
            <v>0</v>
          </cell>
          <cell r="AP68">
            <v>0</v>
          </cell>
          <cell r="AQ68">
            <v>-36.306022866293461</v>
          </cell>
          <cell r="AR68">
            <v>-2034.2497513174385</v>
          </cell>
          <cell r="AS68">
            <v>-554.31836716665657</v>
          </cell>
          <cell r="AT68">
            <v>4093.4788685615886</v>
          </cell>
          <cell r="AU68">
            <v>1504.9107500774899</v>
          </cell>
          <cell r="AV68">
            <v>-4081.8832452762108</v>
          </cell>
          <cell r="AW68">
            <v>-2165.8776878798417</v>
          </cell>
          <cell r="AX68">
            <v>6369.4051520854064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-636.78380731198661</v>
          </cell>
          <cell r="BC68">
            <v>-1567.6209393163504</v>
          </cell>
          <cell r="BD68">
            <v>221.50923218190087</v>
          </cell>
          <cell r="BE68">
            <v>943.01846436380174</v>
          </cell>
          <cell r="BF68">
            <v>-2460.5187133086129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-5401.4421634866158</v>
          </cell>
          <cell r="BK68">
            <v>443.01846436380174</v>
          </cell>
          <cell r="BL68">
            <v>-4458.4236991228136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1354.0100000000079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-5.8207660913467407E-11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 xml:space="preserve"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2.7654701511951485E-2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22823.067999999999</v>
          </cell>
          <cell r="Q72">
            <v>34701.968000000001</v>
          </cell>
          <cell r="R72">
            <v>22469</v>
          </cell>
          <cell r="S72">
            <v>33307.84614406628</v>
          </cell>
          <cell r="T72">
            <v>90478.814144066273</v>
          </cell>
          <cell r="X72">
            <v>32769.614999999998</v>
          </cell>
          <cell r="Y72">
            <v>22486.026000000002</v>
          </cell>
          <cell r="Z72">
            <v>9533.6930000000011</v>
          </cell>
          <cell r="AA72">
            <v>7653.2899999999981</v>
          </cell>
          <cell r="AB72">
            <v>39167.977999999988</v>
          </cell>
          <cell r="AC72">
            <v>113741.29999999999</v>
          </cell>
          <cell r="AD72">
            <v>104923.61900000001</v>
          </cell>
          <cell r="AF72">
            <v>6921.7610526315784</v>
          </cell>
          <cell r="AG72">
            <v>6025.7156250000007</v>
          </cell>
          <cell r="AH72">
            <v>22874.506303480528</v>
          </cell>
          <cell r="AI72">
            <v>35821.982981112102</v>
          </cell>
          <cell r="AJ72">
            <v>20126.09887125489</v>
          </cell>
          <cell r="AK72">
            <v>19518.588350604958</v>
          </cell>
          <cell r="AL72">
            <v>19301.571900216481</v>
          </cell>
          <cell r="AM72">
            <v>58946.259122076335</v>
          </cell>
          <cell r="AN72">
            <v>94768.242103188444</v>
          </cell>
          <cell r="AO72">
            <v>54923.597711844581</v>
          </cell>
          <cell r="AP72">
            <v>65934.755355259258</v>
          </cell>
          <cell r="AQ72">
            <v>215626.59517029225</v>
          </cell>
          <cell r="AR72">
            <v>7394.0929999999989</v>
          </cell>
          <cell r="AS72">
            <v>6242.0259999999998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9737.7380000000012</v>
          </cell>
          <cell r="AX72">
            <v>21138.002</v>
          </cell>
          <cell r="AY72">
            <v>48841.487999999998</v>
          </cell>
          <cell r="AZ72">
            <v>72599.141000000003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47028.512624394258</v>
          </cell>
          <cell r="BE72">
            <v>39446.699999999997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65274.970724999999</v>
          </cell>
          <cell r="BJ72">
            <v>60948.959999999992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32804.728000000003</v>
          </cell>
          <cell r="BQ72">
            <v>29469.8</v>
          </cell>
          <cell r="BR72">
            <v>43235.29</v>
          </cell>
          <cell r="BS72">
            <v>76040.018000000011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186316.67277995191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44870.250465838501</v>
          </cell>
          <cell r="CC72">
            <v>46477.040204968929</v>
          </cell>
          <cell r="CD72">
            <v>48998.709329192527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-4.5148116970688656E-2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34956.699230548227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2944.1649999999981</v>
          </cell>
          <cell r="AB73">
            <v>12346.505999999994</v>
          </cell>
          <cell r="AC73">
            <v>44320.6</v>
          </cell>
          <cell r="AD73">
            <v>34729.273999999998</v>
          </cell>
          <cell r="AF73">
            <v>1442.4</v>
          </cell>
          <cell r="AG73">
            <v>1407.8</v>
          </cell>
          <cell r="AH73">
            <v>2676.8164294247708</v>
          </cell>
          <cell r="AI73">
            <v>5527.0164294247706</v>
          </cell>
          <cell r="AJ73">
            <v>7080.6693520743884</v>
          </cell>
          <cell r="AK73">
            <v>6747.3360187410563</v>
          </cell>
          <cell r="AL73">
            <v>6414.0026854077232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67944.346789686257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5885.7999999999993</v>
          </cell>
          <cell r="AV73">
            <v>4150.1000000000004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19010.099999999999</v>
          </cell>
          <cell r="BA73">
            <v>4402.8999999999996</v>
          </cell>
          <cell r="BB73">
            <v>3351.7000000000003</v>
          </cell>
          <cell r="BC73">
            <v>5553.6</v>
          </cell>
          <cell r="BD73">
            <v>13488.327499999999</v>
          </cell>
          <cell r="BE73">
            <v>13308.2</v>
          </cell>
          <cell r="BF73">
            <v>4666.2000000000007</v>
          </cell>
          <cell r="BG73">
            <v>4633.2999999999993</v>
          </cell>
          <cell r="BH73">
            <v>12703.699999999999</v>
          </cell>
          <cell r="BI73">
            <v>16755.275000000001</v>
          </cell>
          <cell r="BJ73">
            <v>22003.200000000001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8890.4000000000015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64999.999999999971</v>
          </cell>
          <cell r="CI73">
            <v>77500.000000000058</v>
          </cell>
          <cell r="CJ73">
            <v>35639.407341494742</v>
          </cell>
          <cell r="CK73">
            <v>37204.403365573133</v>
          </cell>
        </row>
        <row r="74">
          <cell r="A74">
            <v>-9.9887246532327612E-2</v>
          </cell>
          <cell r="B74" t="str">
            <v xml:space="preserve">  Rupiah financed budgetary development expenditure</v>
          </cell>
          <cell r="D74">
            <v>14675.312749999997</v>
          </cell>
          <cell r="E74">
            <v>16797.309000000001</v>
          </cell>
          <cell r="F74">
            <v>14503.24</v>
          </cell>
          <cell r="L74">
            <v>18967.563999999998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6816.5829999999996</v>
          </cell>
          <cell r="Y74">
            <v>8186.7340000000022</v>
          </cell>
          <cell r="Z74">
            <v>2314.3859999999991</v>
          </cell>
          <cell r="AA74">
            <v>1544.9520000000007</v>
          </cell>
          <cell r="AB74">
            <v>7066.2569999999978</v>
          </cell>
          <cell r="AC74">
            <v>21552.199999999993</v>
          </cell>
          <cell r="AD74">
            <v>22069.574000000001</v>
          </cell>
          <cell r="AF74">
            <v>260</v>
          </cell>
          <cell r="AG74">
            <v>496.5</v>
          </cell>
          <cell r="AH74">
            <v>819.72621720387815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9992.2649351107284</v>
          </cell>
          <cell r="AN74">
            <v>11568.491152314607</v>
          </cell>
          <cell r="AO74">
            <v>9672.3177427320225</v>
          </cell>
          <cell r="AP74">
            <v>12357.340361850866</v>
          </cell>
          <cell r="AQ74">
            <v>33598.149256897494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2170.3000000000002</v>
          </cell>
          <cell r="BC74">
            <v>2833.1</v>
          </cell>
          <cell r="BD74">
            <v>7636.5774999999994</v>
          </cell>
          <cell r="BE74">
            <v>7451.8000000000011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38701.199999999997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6474.9821801242151</v>
          </cell>
          <cell r="CC74">
            <v>7828.7989192546474</v>
          </cell>
          <cell r="CD74">
            <v>8335.5649006211079</v>
          </cell>
          <cell r="CE74">
            <v>9619.3816397515402</v>
          </cell>
          <cell r="CG74">
            <v>32258.727639751512</v>
          </cell>
          <cell r="CH74">
            <v>40392.671982320666</v>
          </cell>
          <cell r="CI74">
            <v>50197.073894055153</v>
          </cell>
          <cell r="CJ74">
            <v>7127.8814682989505</v>
          </cell>
          <cell r="CK74">
            <v>7440.8806731146287</v>
          </cell>
        </row>
        <row r="75">
          <cell r="A75">
            <v>6.2706659440949553E-2</v>
          </cell>
          <cell r="B75" t="str">
            <v xml:space="preserve"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4598.8879999999999</v>
          </cell>
          <cell r="Y75">
            <v>2780.5630000000001</v>
          </cell>
          <cell r="Z75">
            <v>1436.264000000001</v>
          </cell>
          <cell r="AA75">
            <v>1399.2129999999975</v>
          </cell>
          <cell r="AB75">
            <v>5280.2489999999962</v>
          </cell>
          <cell r="AC75">
            <v>22768.400000000005</v>
          </cell>
          <cell r="AD75">
            <v>12659.699999999997</v>
          </cell>
          <cell r="AF75">
            <v>1182.4000000000001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3416.5810403708128</v>
          </cell>
          <cell r="AL75">
            <v>3149.9143737041468</v>
          </cell>
          <cell r="AM75">
            <v>10249.743121112439</v>
          </cell>
          <cell r="AN75">
            <v>14200.533333333331</v>
          </cell>
          <cell r="AO75">
            <v>8316.5810403708128</v>
          </cell>
          <cell r="AP75">
            <v>11829.083159084619</v>
          </cell>
          <cell r="AQ75">
            <v>34346.197532788763</v>
          </cell>
          <cell r="AR75">
            <v>1182.4000000000001</v>
          </cell>
          <cell r="AS75">
            <v>911.30000000000007</v>
          </cell>
          <cell r="AT75">
            <v>2161.7000000000003</v>
          </cell>
          <cell r="AU75">
            <v>4255.2999999999993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1181.4000000000001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944.59999999999945</v>
          </cell>
          <cell r="BH75">
            <v>3600.7999999999993</v>
          </cell>
          <cell r="BI75">
            <v>5847.1</v>
          </cell>
          <cell r="BJ75">
            <v>6260.2000000000007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24882.400000000001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8935.2999999999993</v>
          </cell>
          <cell r="BT75">
            <v>4172.5</v>
          </cell>
          <cell r="BU75">
            <v>5081.2000000000007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28975.599999999999</v>
          </cell>
          <cell r="CA75">
            <v>18189</v>
          </cell>
          <cell r="CB75">
            <v>5055.9142857142861</v>
          </cell>
          <cell r="CC75">
            <v>4985.9142857142861</v>
          </cell>
          <cell r="CD75">
            <v>4818.8714285714286</v>
          </cell>
          <cell r="CE75">
            <v>4468.8714285714286</v>
          </cell>
          <cell r="CG75">
            <v>19329.571428571431</v>
          </cell>
          <cell r="CH75">
            <v>24607.328017679305</v>
          </cell>
          <cell r="CI75">
            <v>27302.926105944905</v>
          </cell>
          <cell r="CJ75">
            <v>28511.525873195791</v>
          </cell>
          <cell r="CK75">
            <v>29763.522692458504</v>
          </cell>
        </row>
        <row r="76">
          <cell r="A76">
            <v>0.14172269495131062</v>
          </cell>
          <cell r="B76" t="str">
            <v xml:space="preserve">         Same in US$ billion</v>
          </cell>
          <cell r="N76">
            <v>5.0724334951158063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5.1124898378038859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9.0916913484021825E-2</v>
          </cell>
          <cell r="AH76">
            <v>0.13788722466709294</v>
          </cell>
          <cell r="AI76">
            <v>0.37530019586107161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0.83165810403708129</v>
          </cell>
          <cell r="AP76">
            <v>1.1829083159084619</v>
          </cell>
          <cell r="AQ76">
            <v>3.2305299376423124</v>
          </cell>
          <cell r="AR76">
            <v>0.14789798241334887</v>
          </cell>
          <cell r="AS76">
            <v>9.5383133942495896E-2</v>
          </cell>
          <cell r="AT76">
            <v>0.16478130288292961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0.69023082038832317</v>
          </cell>
          <cell r="AZ76">
            <v>1.1321012397793582</v>
          </cell>
          <cell r="BA76">
            <v>0.22784500244806596</v>
          </cell>
          <cell r="BB76">
            <v>0.15318188890617709</v>
          </cell>
          <cell r="BC76">
            <v>0.3540335489244304</v>
          </cell>
          <cell r="BD76">
            <v>0.72855453187250996</v>
          </cell>
          <cell r="BE76">
            <v>0.73281640382233071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0.70000000000000007</v>
          </cell>
          <cell r="BJ76">
            <v>0.71562590498254819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2.5805435485842372</v>
          </cell>
          <cell r="BP76">
            <v>0.46971342002272443</v>
          </cell>
          <cell r="BQ76">
            <v>0.46490647140411606</v>
          </cell>
          <cell r="BR76">
            <v>0.69289131012490035</v>
          </cell>
          <cell r="BS76">
            <v>1.1626047301476248</v>
          </cell>
          <cell r="BT76">
            <v>0.58161416225257878</v>
          </cell>
          <cell r="BU76">
            <v>0.72588571428571436</v>
          </cell>
          <cell r="BV76">
            <v>3.8</v>
          </cell>
          <cell r="BW76">
            <v>3.8</v>
          </cell>
          <cell r="BX76">
            <v>3.5920000000000001</v>
          </cell>
          <cell r="BY76">
            <v>2.4563133018230925</v>
          </cell>
          <cell r="BZ76">
            <v>3.8634133333333329</v>
          </cell>
          <cell r="CA76">
            <v>2.4185972295632925</v>
          </cell>
          <cell r="CB76">
            <v>0.72227346938775516</v>
          </cell>
          <cell r="CC76">
            <v>0.71227346938775515</v>
          </cell>
          <cell r="CD76">
            <v>0.68841020408163267</v>
          </cell>
          <cell r="CE76">
            <v>0.63841020408163263</v>
          </cell>
          <cell r="CG76">
            <v>2.7613673469387758</v>
          </cell>
          <cell r="CH76">
            <v>3.5118408008150901</v>
          </cell>
          <cell r="CI76">
            <v>3.8031338512207591</v>
          </cell>
          <cell r="CJ76">
            <v>3.8623036945537512</v>
          </cell>
          <cell r="CK76">
            <v>3.919863386337219</v>
          </cell>
        </row>
        <row r="77">
          <cell r="A77">
            <v>-6.9207729564954246E-2</v>
          </cell>
          <cell r="B77" t="str">
            <v xml:space="preserve">         Exchange rate</v>
          </cell>
          <cell r="N77">
            <v>2441.5500000000002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2931.7249999999999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9230.9791068580544</v>
          </cell>
          <cell r="AD77">
            <v>4666.8999999999996</v>
          </cell>
          <cell r="AF77">
            <v>8089.4210526315792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22527.013456937799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8578.2000000000007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7991.6333333333341</v>
          </cell>
          <cell r="BF77">
            <v>8575.7000000000007</v>
          </cell>
          <cell r="BG77">
            <v>8757.6</v>
          </cell>
          <cell r="BH77">
            <v>8910.2999999999993</v>
          </cell>
          <cell r="BI77">
            <v>8353</v>
          </cell>
          <cell r="BJ77">
            <v>8747.8666666666668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7520.4749999999995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 xml:space="preserve">         Revenue sharing of natural resources</v>
          </cell>
          <cell r="CB80">
            <v>535.26666666666665</v>
          </cell>
          <cell r="CC80">
            <v>535.26666666666665</v>
          </cell>
          <cell r="CD80">
            <v>535.26666666666665</v>
          </cell>
          <cell r="CE80">
            <v>535.26666666666665</v>
          </cell>
          <cell r="CF80">
            <v>1605.8</v>
          </cell>
          <cell r="CG80">
            <v>2141.0666666666666</v>
          </cell>
        </row>
        <row r="82">
          <cell r="B82" t="str">
            <v xml:space="preserve"> Sources:  Ministry of Finance; and IMF staff calculations.</v>
          </cell>
        </row>
        <row r="83">
          <cell r="B83" t="str">
            <v xml:space="preserve"> 1/  Estimated.</v>
          </cell>
        </row>
        <row r="84">
          <cell r="B84" t="str">
            <v xml:space="preserve"> 2/  The Forestry and Investment funds were included in the budget starting fiscal year 1998/1999.</v>
          </cell>
        </row>
        <row r="85">
          <cell r="B85" t="str">
            <v xml:space="preserve"> 3/  Includes the discrepancy between the financing measured below the line and the above-the-line balance.</v>
          </cell>
        </row>
        <row r="86">
          <cell r="B86" t="str">
            <v xml:space="preserve"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4334.9538203190596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20162.099999999999</v>
          </cell>
          <cell r="AC145">
            <v>16413.400000000001</v>
          </cell>
          <cell r="AD145">
            <v>20861.599999999999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5144.0799393688958</v>
          </cell>
          <cell r="AK145">
            <v>4739.9027520522941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17165.390720053081</v>
          </cell>
          <cell r="AQ145">
            <v>58810.130545731998</v>
          </cell>
          <cell r="CA145">
            <v>27505.650673627635</v>
          </cell>
          <cell r="CG145">
            <v>15735.363863726432</v>
          </cell>
          <cell r="CH145">
            <v>9075.5334134400673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9114.7999999999993</v>
          </cell>
          <cell r="AC147">
            <v>15866.1</v>
          </cell>
          <cell r="AD147">
            <v>9814.2999999999993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6217.5947858772706</v>
          </cell>
          <cell r="AO147">
            <v>6062.4328377914653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292.95382031905962</v>
          </cell>
          <cell r="T148">
            <v>292.95382031905962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547.29999999999995</v>
          </cell>
          <cell r="AC148">
            <v>547.29999999999995</v>
          </cell>
          <cell r="AD148">
            <v>547.29999999999995</v>
          </cell>
          <cell r="AF148">
            <v>0</v>
          </cell>
          <cell r="AG148">
            <v>0</v>
          </cell>
          <cell r="AH148">
            <v>526.06432808876684</v>
          </cell>
          <cell r="AI148">
            <v>526.06432808876684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599.67358860976719</v>
          </cell>
          <cell r="AO148">
            <v>499.72799050813933</v>
          </cell>
          <cell r="AP148">
            <v>499.72799050813933</v>
          </cell>
          <cell r="AQ148">
            <v>2125.1938977148129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 xml:space="preserve"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707.65646049227234</v>
          </cell>
          <cell r="CG149">
            <v>522.40106182724378</v>
          </cell>
          <cell r="CH149">
            <v>516.08873914684125</v>
          </cell>
          <cell r="CI149">
            <v>532.82766625469446</v>
          </cell>
        </row>
        <row r="150">
          <cell r="B150" t="str">
            <v xml:space="preserve">  Gas subsidy for fertilizer industry</v>
          </cell>
          <cell r="AF150">
            <v>0</v>
          </cell>
          <cell r="AG150">
            <v>0</v>
          </cell>
          <cell r="AH150">
            <v>262.37422570332478</v>
          </cell>
          <cell r="AI150">
            <v>262.37422570332478</v>
          </cell>
          <cell r="AJ150">
            <v>99.695598101627866</v>
          </cell>
          <cell r="AK150">
            <v>99.695598101627866</v>
          </cell>
          <cell r="AL150">
            <v>99.695598101627866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704.12508549227221</v>
          </cell>
          <cell r="CG150">
            <v>519.79415557724371</v>
          </cell>
          <cell r="CH150">
            <v>513.51333289684112</v>
          </cell>
          <cell r="CI150">
            <v>530.16872875469426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532.27685843021493</v>
          </cell>
          <cell r="AK151">
            <v>532.27685843021493</v>
          </cell>
          <cell r="AL151">
            <v>532.27685843021493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5290.1201856336729</v>
          </cell>
          <cell r="CG151">
            <v>4446.9422806083303</v>
          </cell>
          <cell r="CH151">
            <v>4991.3797698681465</v>
          </cell>
          <cell r="CI151">
            <v>5698.0418346904216</v>
          </cell>
        </row>
        <row r="152">
          <cell r="B152" t="str">
            <v xml:space="preserve">    BULOG</v>
          </cell>
          <cell r="AF152">
            <v>0</v>
          </cell>
          <cell r="AG152">
            <v>0</v>
          </cell>
          <cell r="AH152">
            <v>506.92878136407899</v>
          </cell>
          <cell r="AI152">
            <v>506.92878136407899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526.30656427996576</v>
          </cell>
          <cell r="AO152">
            <v>460.84736704031582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 xml:space="preserve">    Housing</v>
          </cell>
          <cell r="AF153">
            <v>0</v>
          </cell>
          <cell r="AG153">
            <v>0</v>
          </cell>
          <cell r="AH153">
            <v>696.42630856039796</v>
          </cell>
          <cell r="AI153">
            <v>696.42630856039796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601.42543618679929</v>
          </cell>
          <cell r="AO153">
            <v>506.42456381320068</v>
          </cell>
          <cell r="AP153">
            <v>411.42369143960207</v>
          </cell>
          <cell r="AQ153">
            <v>2215.6999999999998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 xml:space="preserve">    Other</v>
          </cell>
          <cell r="AF154">
            <v>0</v>
          </cell>
          <cell r="AG154">
            <v>0</v>
          </cell>
          <cell r="AH154">
            <v>536.34572447163941</v>
          </cell>
          <cell r="AI154">
            <v>536.34572447163941</v>
          </cell>
          <cell r="AJ154">
            <v>156.36619160795991</v>
          </cell>
          <cell r="AK154">
            <v>156.36619160795991</v>
          </cell>
          <cell r="AL154">
            <v>156.36619160795991</v>
          </cell>
          <cell r="AM154">
            <v>469.09857482387974</v>
          </cell>
          <cell r="AO154">
            <v>401.85142517612007</v>
          </cell>
          <cell r="AP154">
            <v>334.60427552836052</v>
          </cell>
          <cell r="AQ154">
            <v>1741.9</v>
          </cell>
          <cell r="CA154">
            <v>1581.7873440255585</v>
          </cell>
          <cell r="CG154">
            <v>1329.6705504311401</v>
          </cell>
          <cell r="CH154">
            <v>1492.461621315113</v>
          </cell>
          <cell r="CI154">
            <v>1703.7591101083569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2366.5751987109011</v>
          </cell>
          <cell r="AI155">
            <v>2366.5751987109011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3492.0418827357412</v>
          </cell>
          <cell r="AP155">
            <v>3822.0763426113895</v>
          </cell>
          <cell r="AQ155">
            <v>13839.999508216337</v>
          </cell>
          <cell r="CA155">
            <v>6129.3406131537877</v>
          </cell>
          <cell r="CG155">
            <v>2503.4488322419816</v>
          </cell>
          <cell r="CH155">
            <v>651.95585110288721</v>
          </cell>
          <cell r="CI155">
            <v>0</v>
          </cell>
        </row>
        <row r="156">
          <cell r="B156" t="str">
            <v xml:space="preserve"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553.80808774282252</v>
          </cell>
          <cell r="CI156">
            <v>0</v>
          </cell>
        </row>
        <row r="157">
          <cell r="B157" t="str">
            <v xml:space="preserve"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876.91062885001463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 xml:space="preserve">  Soybeans</v>
          </cell>
          <cell r="AF158">
            <v>0</v>
          </cell>
          <cell r="AG158">
            <v>0</v>
          </cell>
          <cell r="AH158">
            <v>85.137272727272716</v>
          </cell>
          <cell r="AI158">
            <v>85.137272727272716</v>
          </cell>
          <cell r="AJ158">
            <v>79.8</v>
          </cell>
          <cell r="AK158">
            <v>68.400000000000006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911.63727272727294</v>
          </cell>
          <cell r="CA158">
            <v>403.73811840634687</v>
          </cell>
          <cell r="CG158">
            <v>198.69643302051765</v>
          </cell>
          <cell r="CH158">
            <v>98.147763360064744</v>
          </cell>
          <cell r="CI158">
            <v>0</v>
          </cell>
        </row>
        <row r="159">
          <cell r="B159" t="str">
            <v xml:space="preserve"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345.97365164392153</v>
          </cell>
          <cell r="AK159">
            <v>309.2020280527687</v>
          </cell>
          <cell r="AL159">
            <v>272.43040446161586</v>
          </cell>
          <cell r="AM159">
            <v>927.60608415830609</v>
          </cell>
          <cell r="AO159">
            <v>740.64188273574086</v>
          </cell>
          <cell r="AP159">
            <v>706.9763426113891</v>
          </cell>
          <cell r="AQ159">
            <v>3450.3564191254281</v>
          </cell>
          <cell r="CA159">
            <v>1528.0643411183842</v>
          </cell>
          <cell r="CG159">
            <v>752.02444397506122</v>
          </cell>
          <cell r="CH159">
            <v>0</v>
          </cell>
          <cell r="CI159">
            <v>0</v>
          </cell>
        </row>
        <row r="160">
          <cell r="B160" t="str">
            <v xml:space="preserve"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 xml:space="preserve"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774.03195272727271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 xml:space="preserve"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754.35663779907873</v>
          </cell>
          <cell r="AK163">
            <v>689.20107407363048</v>
          </cell>
          <cell r="AL163">
            <v>593.63958060963978</v>
          </cell>
          <cell r="AM163">
            <v>2037.197292482349</v>
          </cell>
          <cell r="AO163">
            <v>3548.8063709127482</v>
          </cell>
          <cell r="AP163">
            <v>1423.2870920470143</v>
          </cell>
          <cell r="AQ163">
            <v>8473.1190871405161</v>
          </cell>
          <cell r="CA163">
            <v>3752.5025134623079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224.59090909090909</v>
          </cell>
          <cell r="AP164">
            <v>224.59090909090909</v>
          </cell>
          <cell r="AQ164">
            <v>881.99600922013849</v>
          </cell>
          <cell r="CA164">
            <v>390.61084913645891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32.549999999999997</v>
          </cell>
          <cell r="AI165">
            <v>32.549999999999997</v>
          </cell>
          <cell r="AJ165">
            <v>10.85</v>
          </cell>
          <cell r="AK165">
            <v>10.85</v>
          </cell>
          <cell r="AL165">
            <v>10.85</v>
          </cell>
          <cell r="AM165">
            <v>32.549999999999997</v>
          </cell>
          <cell r="AO165">
            <v>32.549999999999997</v>
          </cell>
          <cell r="AP165">
            <v>32.549999999999997</v>
          </cell>
          <cell r="AQ165">
            <v>130.19999999999999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0.69117295297726666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6.6002210811539879</v>
          </cell>
          <cell r="AK169">
            <v>6.0816329519469914</v>
          </cell>
          <cell r="AL169">
            <v>6.423336488011306</v>
          </cell>
          <cell r="AM169">
            <v>6.3683968403707611</v>
          </cell>
          <cell r="AO169">
            <v>6.012613311771263</v>
          </cell>
          <cell r="AP169">
            <v>6.4582169189154826</v>
          </cell>
          <cell r="AQ169">
            <v>6.1776968354635287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0.64446386091570629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4.3990411183027769</v>
          </cell>
          <cell r="AC171">
            <v>2.3024870796111889</v>
          </cell>
          <cell r="AD171">
            <v>1.4242503794522969</v>
          </cell>
          <cell r="AF171">
            <v>0</v>
          </cell>
          <cell r="AG171">
            <v>0</v>
          </cell>
          <cell r="AH171">
            <v>7.8522611494370658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0.91377084053617785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4.6709092061560431E-2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0.26414130908490691</v>
          </cell>
          <cell r="AC172">
            <v>7.9424129349443373E-2</v>
          </cell>
          <cell r="AD172">
            <v>7.9424129349443373E-2</v>
          </cell>
          <cell r="AF172">
            <v>0</v>
          </cell>
          <cell r="AG172">
            <v>0</v>
          </cell>
          <cell r="AH172">
            <v>0.79273994762807465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8.5250096514520271E-2</v>
          </cell>
          <cell r="CH172">
            <v>7.924020616909333E-2</v>
          </cell>
          <cell r="CI172">
            <v>7.4033882073403473E-2</v>
          </cell>
        </row>
        <row r="173">
          <cell r="B173" t="str">
            <v xml:space="preserve">  Price subsidy</v>
          </cell>
          <cell r="AF173">
            <v>0</v>
          </cell>
          <cell r="AG173">
            <v>0</v>
          </cell>
          <cell r="AH173">
            <v>0.39736143812397862</v>
          </cell>
          <cell r="AI173">
            <v>0.13245381270799289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0.12855809136401761</v>
          </cell>
          <cell r="AO173">
            <v>9.8894637517733155E-2</v>
          </cell>
          <cell r="AP173">
            <v>9.4242670821475485E-2</v>
          </cell>
          <cell r="AQ173">
            <v>0.11189945821478205</v>
          </cell>
          <cell r="CA173">
            <v>6.2334444871958328E-2</v>
          </cell>
          <cell r="CG173">
            <v>4.2731668881546954E-2</v>
          </cell>
          <cell r="CH173">
            <v>3.9719207256809115E-2</v>
          </cell>
          <cell r="CI173">
            <v>3.7109533761493535E-2</v>
          </cell>
        </row>
        <row r="174">
          <cell r="B174" t="str">
            <v xml:space="preserve"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0.13179283650136531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9.8401129622219502E-2</v>
          </cell>
          <cell r="AP174">
            <v>9.3772377352465575E-2</v>
          </cell>
          <cell r="AQ174">
            <v>0.11134105315340757</v>
          </cell>
          <cell r="CA174">
            <v>6.2023381082465627E-2</v>
          </cell>
          <cell r="CG174">
            <v>4.2518427632973317E-2</v>
          </cell>
          <cell r="CH174">
            <v>3.9520998912284215E-2</v>
          </cell>
          <cell r="CI174">
            <v>3.6924348311909931E-2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2.6216001710349479</v>
          </cell>
          <cell r="AI175">
            <v>0.87386672367831608</v>
          </cell>
          <cell r="AJ175">
            <v>0.68294913442821292</v>
          </cell>
          <cell r="AK175">
            <v>0.68294913442821292</v>
          </cell>
          <cell r="AL175">
            <v>0.68294913442821292</v>
          </cell>
          <cell r="AM175">
            <v>0.68294913442821292</v>
          </cell>
          <cell r="AO175">
            <v>0.54053854890622555</v>
          </cell>
          <cell r="AP175">
            <v>0.42136235099058056</v>
          </cell>
          <cell r="AQ175">
            <v>0.61194883178656934</v>
          </cell>
          <cell r="CA175">
            <v>0.46598416532228792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 xml:space="preserve">    BULOG</v>
          </cell>
          <cell r="AF176">
            <v>0</v>
          </cell>
          <cell r="AG176">
            <v>0</v>
          </cell>
          <cell r="AH176">
            <v>0.76390409714667873</v>
          </cell>
          <cell r="AI176">
            <v>0.25463469904889297</v>
          </cell>
          <cell r="AJ176">
            <v>0.22509627388207179</v>
          </cell>
          <cell r="AK176">
            <v>0.22509627388207179</v>
          </cell>
          <cell r="AL176">
            <v>0.22509627388207179</v>
          </cell>
          <cell r="AM176">
            <v>0.22509627388207179</v>
          </cell>
          <cell r="AO176">
            <v>0.18194545140886104</v>
          </cell>
          <cell r="AP176">
            <v>0.14068068653955909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 xml:space="preserve"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0.34982094134175018</v>
          </cell>
          <cell r="AJ177">
            <v>0.25722389552324559</v>
          </cell>
          <cell r="AK177">
            <v>0.25722389552324559</v>
          </cell>
          <cell r="AL177">
            <v>0.25722389552324559</v>
          </cell>
          <cell r="AM177">
            <v>0.25722389552324559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0.15093663402456761</v>
          </cell>
        </row>
        <row r="178">
          <cell r="B178" t="str">
            <v xml:space="preserve">    Other</v>
          </cell>
          <cell r="AF178">
            <v>0</v>
          </cell>
          <cell r="AG178">
            <v>0</v>
          </cell>
          <cell r="AH178">
            <v>0.80823324986301837</v>
          </cell>
          <cell r="AI178">
            <v>0.26941108328767283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0.15865348091826481</v>
          </cell>
          <cell r="AP178">
            <v>0.12588976438702545</v>
          </cell>
          <cell r="AQ178">
            <v>0.18297749074585021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5.0675749047899199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1.4538196118819831</v>
          </cell>
          <cell r="CA179">
            <v>0.53990751993744046</v>
          </cell>
          <cell r="CG179">
            <v>0.20477857795135287</v>
          </cell>
          <cell r="CH179">
            <v>5.0175808166349242E-2</v>
          </cell>
          <cell r="CI179">
            <v>0</v>
          </cell>
        </row>
        <row r="180">
          <cell r="B180" t="str">
            <v xml:space="preserve"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0.67361240658148935</v>
          </cell>
          <cell r="AK180">
            <v>0.57738206278413373</v>
          </cell>
          <cell r="AL180">
            <v>1.1926147274618939</v>
          </cell>
          <cell r="AM180">
            <v>0.81453639894250573</v>
          </cell>
          <cell r="AO180">
            <v>0.52114433766242219</v>
          </cell>
          <cell r="AP180">
            <v>0.72218265101162427</v>
          </cell>
          <cell r="AQ180">
            <v>0.54035031425262847</v>
          </cell>
          <cell r="CA180">
            <v>0.20067083679514686</v>
          </cell>
          <cell r="CG180">
            <v>9.1709591914252653E-2</v>
          </cell>
          <cell r="CH180">
            <v>4.2622162719376064E-2</v>
          </cell>
          <cell r="CI180">
            <v>0</v>
          </cell>
        </row>
        <row r="181">
          <cell r="B181" t="str">
            <v xml:space="preserve">  Sugar</v>
          </cell>
          <cell r="AF181">
            <v>0</v>
          </cell>
          <cell r="AG181">
            <v>0</v>
          </cell>
          <cell r="AH181">
            <v>0.51620773279132559</v>
          </cell>
          <cell r="AI181">
            <v>0.17206924426377521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7.7243323990373522E-2</v>
          </cell>
          <cell r="CG181">
            <v>3.5301361345740287E-2</v>
          </cell>
          <cell r="CH181">
            <v>0</v>
          </cell>
          <cell r="CI181">
            <v>0</v>
          </cell>
        </row>
        <row r="182">
          <cell r="B182" t="str">
            <v xml:space="preserve">  Soybeans</v>
          </cell>
          <cell r="AF182">
            <v>0</v>
          </cell>
          <cell r="AG182">
            <v>0</v>
          </cell>
          <cell r="AH182">
            <v>0.12829555915379781</v>
          </cell>
          <cell r="AI182">
            <v>4.2765186384599273E-2</v>
          </cell>
          <cell r="AJ182">
            <v>0.10238908580038639</v>
          </cell>
          <cell r="AK182">
            <v>8.7762073543188338E-2</v>
          </cell>
          <cell r="AL182">
            <v>0.1097025919289854</v>
          </cell>
          <cell r="AM182">
            <v>9.9951250424186705E-2</v>
          </cell>
          <cell r="AO182">
            <v>0.13502376021253668</v>
          </cell>
          <cell r="AP182">
            <v>9.4359681622149194E-2</v>
          </cell>
          <cell r="AQ182">
            <v>9.5762730715900288E-2</v>
          </cell>
          <cell r="CA182">
            <v>3.5563572000744045E-2</v>
          </cell>
          <cell r="CG182">
            <v>1.6253087530256696E-2</v>
          </cell>
          <cell r="CH182">
            <v>7.5536454469731819E-3</v>
          </cell>
          <cell r="CI182">
            <v>0</v>
          </cell>
        </row>
        <row r="183">
          <cell r="B183" t="str">
            <v xml:space="preserve"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0.54004813148351871</v>
          </cell>
          <cell r="AJ183">
            <v>0.44390884590028162</v>
          </cell>
          <cell r="AK183">
            <v>0.39672823283143371</v>
          </cell>
          <cell r="AL183">
            <v>0.34954761976258586</v>
          </cell>
          <cell r="AM183">
            <v>0.39672823283143371</v>
          </cell>
          <cell r="AO183">
            <v>0.29241009350255076</v>
          </cell>
          <cell r="AP183">
            <v>0.26598908533972149</v>
          </cell>
          <cell r="AQ183">
            <v>0.36244190811780697</v>
          </cell>
          <cell r="CA183">
            <v>0.13460068232259059</v>
          </cell>
          <cell r="CG183">
            <v>6.1514537161103229E-2</v>
          </cell>
          <cell r="CH183">
            <v>0</v>
          </cell>
          <cell r="CI183">
            <v>0</v>
          </cell>
        </row>
        <row r="184">
          <cell r="B184" t="str">
            <v xml:space="preserve"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7.8777974918998683E-2</v>
          </cell>
          <cell r="AJ184">
            <v>6.2870491280939009E-2</v>
          </cell>
          <cell r="AK184">
            <v>5.3888992526519151E-2</v>
          </cell>
          <cell r="AL184">
            <v>4.4907493772099287E-2</v>
          </cell>
          <cell r="AM184">
            <v>5.3888992526519151E-2</v>
          </cell>
          <cell r="AO184">
            <v>4.4218307438023706E-2</v>
          </cell>
          <cell r="AP184">
            <v>0</v>
          </cell>
          <cell r="AQ184">
            <v>4.1475018863040856E-2</v>
          </cell>
          <cell r="CA184">
            <v>1.5402649950990424E-2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 xml:space="preserve">  Soybeanmeal</v>
          </cell>
          <cell r="AF185">
            <v>0</v>
          </cell>
          <cell r="AG185">
            <v>0</v>
          </cell>
          <cell r="AH185">
            <v>0.43223449118699492</v>
          </cell>
          <cell r="AI185">
            <v>0.14407816372899832</v>
          </cell>
          <cell r="AJ185">
            <v>0.12933358206364595</v>
          </cell>
          <cell r="AK185">
            <v>5.5428678027276836E-2</v>
          </cell>
          <cell r="AL185">
            <v>4.6190565022730695E-2</v>
          </cell>
          <cell r="AM185">
            <v>7.6984275037884492E-2</v>
          </cell>
          <cell r="AO185">
            <v>7.2012672113352896E-2</v>
          </cell>
          <cell r="AP185">
            <v>4.6954099945949838E-2</v>
          </cell>
          <cell r="AQ185">
            <v>8.1308011060994848E-2</v>
          </cell>
          <cell r="CA185">
            <v>3.0195497601081527E-2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 xml:space="preserve">  Fishmeal</v>
          </cell>
          <cell r="AF186">
            <v>0</v>
          </cell>
          <cell r="AG186">
            <v>0</v>
          </cell>
          <cell r="AH186">
            <v>0.63303729845623924</v>
          </cell>
          <cell r="AI186">
            <v>0.2110124328187464</v>
          </cell>
          <cell r="AJ186">
            <v>0.16840310164537234</v>
          </cell>
          <cell r="AK186">
            <v>8.6607309417620057E-2</v>
          </cell>
          <cell r="AL186">
            <v>7.2172757848016716E-2</v>
          </cell>
          <cell r="AM186">
            <v>0.1090610563036697</v>
          </cell>
          <cell r="AO186">
            <v>0.1125198001771139</v>
          </cell>
          <cell r="AP186">
            <v>8.4652824421784567E-2</v>
          </cell>
          <cell r="AQ186">
            <v>0.12448700913160299</v>
          </cell>
          <cell r="CA186">
            <v>4.6230957276513412E-2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2.2058807888058811</v>
          </cell>
          <cell r="AI187">
            <v>0.735293596268627</v>
          </cell>
          <cell r="AJ187">
            <v>0.96789331468296824</v>
          </cell>
          <cell r="AK187">
            <v>0.8842940840481629</v>
          </cell>
          <cell r="AL187">
            <v>0.76168187911711527</v>
          </cell>
          <cell r="AM187">
            <v>0.87128975928274877</v>
          </cell>
          <cell r="AO187">
            <v>1.4010911709556884</v>
          </cell>
          <cell r="AP187">
            <v>0.53549009913265877</v>
          </cell>
          <cell r="AQ187">
            <v>0.89005687430721658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9.3310955341340485E-2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8.8669909517562956E-2</v>
          </cell>
          <cell r="AP188">
            <v>8.4498910195563132E-2</v>
          </cell>
          <cell r="AQ188">
            <v>9.2649070908177686E-2</v>
          </cell>
          <cell r="CA188">
            <v>3.4407246737983135E-2</v>
          </cell>
          <cell r="CG188">
            <v>3.144925897184226E-2</v>
          </cell>
          <cell r="CH188">
            <v>2.9232175289907507E-2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4.9050437213716137E-2</v>
          </cell>
          <cell r="AI189">
            <v>1.6350145737905379E-2</v>
          </cell>
          <cell r="AJ189">
            <v>1.392132306935078E-2</v>
          </cell>
          <cell r="AK189">
            <v>1.392132306935078E-2</v>
          </cell>
          <cell r="AL189">
            <v>1.392132306935078E-2</v>
          </cell>
          <cell r="AM189">
            <v>1.3921323069350778E-2</v>
          </cell>
          <cell r="AO189">
            <v>1.2850945599175637E-2</v>
          </cell>
          <cell r="AP189">
            <v>1.2246441933018165E-2</v>
          </cell>
          <cell r="AQ189">
            <v>1.3676829493719327E-2</v>
          </cell>
          <cell r="CA189">
            <v>1.3886097758162111E-2</v>
          </cell>
          <cell r="CG189">
            <v>1.44529031304267E-2</v>
          </cell>
          <cell r="CH189">
            <v>1.5263165005212414E-2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36524.152470370369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16.018758742770729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21.620241524660791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9.0803067874583991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25.043739565570341</v>
          </cell>
          <cell r="AL293">
            <v>24.765291997162809</v>
          </cell>
          <cell r="AM293">
            <v>25.210750137268512</v>
          </cell>
          <cell r="AN293">
            <v>21.883363113248723</v>
          </cell>
          <cell r="AO293">
            <v>21.684183296648921</v>
          </cell>
          <cell r="AP293">
            <v>24.806947859475915</v>
          </cell>
          <cell r="AQ293">
            <v>22.646633065829445</v>
          </cell>
          <cell r="AR293">
            <v>7.5012256307057648</v>
          </cell>
          <cell r="AS293">
            <v>7.9600794828948054</v>
          </cell>
          <cell r="AT293">
            <v>19.89424203714837</v>
          </cell>
          <cell r="AU293">
            <v>11.785182383582979</v>
          </cell>
          <cell r="AV293">
            <v>15.607178856597105</v>
          </cell>
          <cell r="AW293">
            <v>8.6062795450959086</v>
          </cell>
          <cell r="AX293">
            <v>31.131023529392898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20.334331792972751</v>
          </cell>
          <cell r="BK293">
            <v>18.877165533901238</v>
          </cell>
          <cell r="BL293">
            <v>18.059834535388653</v>
          </cell>
          <cell r="BM293">
            <v>17.298771684099702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16.209322992499509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8.9815717405133615</v>
          </cell>
          <cell r="E295">
            <v>8.5373203610186685</v>
          </cell>
          <cell r="F295">
            <v>8.1574525948443917</v>
          </cell>
          <cell r="L295">
            <v>8.2711200210451832</v>
          </cell>
          <cell r="N295">
            <v>8.2636520584274233</v>
          </cell>
          <cell r="Q295">
            <v>6.7861527962907466</v>
          </cell>
          <cell r="R295">
            <v>7.8158383132330336</v>
          </cell>
          <cell r="S295">
            <v>14.022045647249662</v>
          </cell>
          <cell r="T295">
            <v>8.8525473882660464</v>
          </cell>
          <cell r="V295">
            <v>0</v>
          </cell>
          <cell r="W295">
            <v>0</v>
          </cell>
          <cell r="X295">
            <v>6.8302115035543789</v>
          </cell>
          <cell r="Y295">
            <v>6.8060257700313915</v>
          </cell>
          <cell r="Z295">
            <v>8.3731438800345757</v>
          </cell>
          <cell r="AA295">
            <v>6.8182410495768098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8.2569909457261712</v>
          </cell>
          <cell r="AG295">
            <v>6.9588565413917438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16.553437273272081</v>
          </cell>
          <cell r="AN295">
            <v>15.939027493056308</v>
          </cell>
          <cell r="AO295">
            <v>14.582052431803101</v>
          </cell>
          <cell r="AP295">
            <v>15.707174242992929</v>
          </cell>
          <cell r="AQ295">
            <v>15.513248312985068</v>
          </cell>
          <cell r="AR295">
            <v>8.3295331610053598</v>
          </cell>
          <cell r="AS295">
            <v>6.7657519848739511</v>
          </cell>
          <cell r="AT295">
            <v>9.9167899413459768</v>
          </cell>
          <cell r="AU295">
            <v>8.3373583624084304</v>
          </cell>
          <cell r="AV295">
            <v>15.745057890622094</v>
          </cell>
          <cell r="AW295">
            <v>7.7797770684909242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7.1628990825688081</v>
          </cell>
          <cell r="BD295">
            <v>12.308324816291472</v>
          </cell>
          <cell r="BE295">
            <v>10.129328802388086</v>
          </cell>
          <cell r="BF295">
            <v>7.9130007027406872</v>
          </cell>
          <cell r="BG295">
            <v>13.562614195361913</v>
          </cell>
          <cell r="BI295">
            <v>17.048382194307798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8.4235337214995472</v>
          </cell>
          <cell r="BQ295">
            <v>8.2629379507343987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11.502297153129691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9.9456912221223774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9.7713912329935653</v>
          </cell>
          <cell r="CJ295">
            <v>8.9555579263039657</v>
          </cell>
          <cell r="CK295">
            <v>9.0331628016969354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2.7692057336041551</v>
          </cell>
          <cell r="L296">
            <v>2.7973766090040728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3.0730418949342142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2.7000805350410149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4.0023951225692809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2.7809157979060082</v>
          </cell>
          <cell r="AK296">
            <v>2.7809157979060082</v>
          </cell>
          <cell r="AL296">
            <v>2.7809157979060082</v>
          </cell>
          <cell r="AM296">
            <v>2.7809157979060082</v>
          </cell>
          <cell r="AN296">
            <v>3.0884318064882312</v>
          </cell>
          <cell r="AO296">
            <v>2.5670977863776301</v>
          </cell>
          <cell r="AP296">
            <v>2.4463424683137553</v>
          </cell>
          <cell r="AQ296">
            <v>2.7704508530518708</v>
          </cell>
          <cell r="AR296">
            <v>3.7171339441786122</v>
          </cell>
          <cell r="AS296">
            <v>2.860765623228728</v>
          </cell>
          <cell r="AT296">
            <v>2.4402088648606282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2.1787516838387191</v>
          </cell>
          <cell r="AY296">
            <v>2.1168882280584329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1.5330275229357799</v>
          </cell>
          <cell r="BD296">
            <v>2.2870275229357797</v>
          </cell>
          <cell r="BE296">
            <v>2.141270780557238</v>
          </cell>
          <cell r="BF296">
            <v>2.4824314827828529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2.2373541554478549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3.0421487801137119</v>
          </cell>
          <cell r="BT296">
            <v>2.5218861209964412</v>
          </cell>
          <cell r="BU296">
            <v>3.1895236159577802</v>
          </cell>
          <cell r="BV296">
            <v>2.8018864034971882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2.7423494812515319</v>
          </cell>
          <cell r="CA296">
            <v>2.9510573592334777</v>
          </cell>
          <cell r="CB296">
            <v>3.2911701636763389</v>
          </cell>
          <cell r="CC296">
            <v>3.1345936338665372</v>
          </cell>
          <cell r="CD296">
            <v>3.1671918110133381</v>
          </cell>
          <cell r="CE296">
            <v>3.1082570688815401</v>
          </cell>
          <cell r="CF296">
            <v>3.196246222992543</v>
          </cell>
          <cell r="CG296">
            <v>3.1737851887297905</v>
          </cell>
          <cell r="CH296">
            <v>3.2016180485060528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 xml:space="preserve">  Wages and salaries</v>
          </cell>
          <cell r="N297">
            <v>2.6903764248092741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3.3104147610166401</v>
          </cell>
          <cell r="AG297">
            <v>2.7989641192244661</v>
          </cell>
          <cell r="AH297">
            <v>2.2815460509694252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2.3355236706876878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2.0384295111040389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2.0829234012649329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1.5741912748569891</v>
          </cell>
          <cell r="BM297">
            <v>1.8448857225282971</v>
          </cell>
          <cell r="BN297">
            <v>1.7939723951450779</v>
          </cell>
          <cell r="BP297">
            <v>2.7789460336246341</v>
          </cell>
          <cell r="BQ297">
            <v>2.7822192442649833</v>
          </cell>
          <cell r="BR297">
            <v>2.3041945245342639</v>
          </cell>
          <cell r="BS297">
            <v>2.5431829727474948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2.6996869429892421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2.6033981859799948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3.1461870759619219</v>
          </cell>
        </row>
        <row r="298">
          <cell r="B298" t="str">
            <v xml:space="preserve">    Pensions</v>
          </cell>
          <cell r="N298">
            <v>0</v>
          </cell>
          <cell r="Q298">
            <v>0</v>
          </cell>
        </row>
        <row r="299">
          <cell r="B299" t="str">
            <v xml:space="preserve">    Other</v>
          </cell>
          <cell r="N299">
            <v>0</v>
          </cell>
          <cell r="Q299">
            <v>0</v>
          </cell>
        </row>
        <row r="300">
          <cell r="B300" t="str">
            <v xml:space="preserve"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0.37660624025999828</v>
          </cell>
          <cell r="AB300">
            <v>0</v>
          </cell>
          <cell r="AD300">
            <v>0.45141000685981869</v>
          </cell>
          <cell r="AF300">
            <v>0.69198036155264042</v>
          </cell>
          <cell r="AG300">
            <v>0.28134306076192916</v>
          </cell>
          <cell r="AH300">
            <v>0.98455002007930692</v>
          </cell>
          <cell r="AI300">
            <v>0.65262448079795909</v>
          </cell>
          <cell r="AJ300">
            <v>0.83829460160003055</v>
          </cell>
          <cell r="AK300">
            <v>0.83829460160003055</v>
          </cell>
          <cell r="AL300">
            <v>0.83829460160003055</v>
          </cell>
          <cell r="AM300">
            <v>0.83829460160003078</v>
          </cell>
          <cell r="AN300">
            <v>0.75290813580054328</v>
          </cell>
          <cell r="AO300">
            <v>0.77384012048123552</v>
          </cell>
          <cell r="AP300">
            <v>0.73743897114630597</v>
          </cell>
          <cell r="AQ300">
            <v>0.75415844598470483</v>
          </cell>
          <cell r="AR300">
            <v>0.64266110962606104</v>
          </cell>
          <cell r="AS300">
            <v>0.26129100428394059</v>
          </cell>
          <cell r="AT300">
            <v>0.7277521276253307</v>
          </cell>
          <cell r="AU300">
            <v>0.54390141384511126</v>
          </cell>
          <cell r="AV300">
            <v>0.27009798744709157</v>
          </cell>
          <cell r="AW300">
            <v>0.4951238006091831</v>
          </cell>
          <cell r="AX300">
            <v>0.50524392773378302</v>
          </cell>
          <cell r="AY300">
            <v>0.42348857193001954</v>
          </cell>
          <cell r="AZ300">
            <v>0.47753323150399984</v>
          </cell>
          <cell r="BA300">
            <v>0.45225688073394488</v>
          </cell>
          <cell r="BB300">
            <v>0.41702752293577977</v>
          </cell>
          <cell r="BC300">
            <v>0.37926605504587158</v>
          </cell>
          <cell r="BD300">
            <v>0.57078899082568801</v>
          </cell>
          <cell r="BE300">
            <v>0.43949238842276067</v>
          </cell>
          <cell r="BF300">
            <v>0.39950808151791989</v>
          </cell>
          <cell r="BG300">
            <v>0.50502459592410409</v>
          </cell>
          <cell r="BI300">
            <v>0.6945537596626844</v>
          </cell>
          <cell r="BJ300">
            <v>0.52205376044537666</v>
          </cell>
          <cell r="BK300">
            <v>0.5583916711541913</v>
          </cell>
          <cell r="BL300">
            <v>0.4819483045404267</v>
          </cell>
          <cell r="BM300">
            <v>0.52106893180753977</v>
          </cell>
          <cell r="BN300">
            <v>0.47985810683085406</v>
          </cell>
          <cell r="BP300">
            <v>0.45628903236714458</v>
          </cell>
          <cell r="BQ300">
            <v>0.45682647717454555</v>
          </cell>
          <cell r="BR300">
            <v>0.54222642755764217</v>
          </cell>
          <cell r="BS300">
            <v>0.49896580736621748</v>
          </cell>
          <cell r="BT300">
            <v>0.46637010676156582</v>
          </cell>
          <cell r="BU300">
            <v>0.85989575977209065</v>
          </cell>
          <cell r="BV300">
            <v>0.59929038733988771</v>
          </cell>
          <cell r="BW300">
            <v>0.52538021866224027</v>
          </cell>
          <cell r="BX300">
            <v>0.59026125672347141</v>
          </cell>
          <cell r="BY300">
            <v>0.58318927644168816</v>
          </cell>
          <cell r="BZ300">
            <v>0.55095171963074907</v>
          </cell>
          <cell r="CA300">
            <v>0.58318927644168839</v>
          </cell>
          <cell r="CB300">
            <v>0.59148322068709669</v>
          </cell>
          <cell r="CC300">
            <v>0.56334356654279083</v>
          </cell>
          <cell r="CD300">
            <v>0.56920205268857571</v>
          </cell>
          <cell r="CE300">
            <v>0.55861040614559021</v>
          </cell>
          <cell r="CF300">
            <v>0.57442365969094156</v>
          </cell>
          <cell r="CG300">
            <v>0.5703870027497957</v>
          </cell>
          <cell r="CH300">
            <v>0.57979548520445112</v>
          </cell>
          <cell r="CI300">
            <v>0.57442365969094122</v>
          </cell>
          <cell r="CJ300">
            <v>0.66058720864458265</v>
          </cell>
          <cell r="CK300">
            <v>0.68930839162912949</v>
          </cell>
        </row>
        <row r="301">
          <cell r="B301" t="str">
            <v>Goods and services</v>
          </cell>
          <cell r="D301">
            <v>0.89131066174525209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0.70913346556375445</v>
          </cell>
          <cell r="R301">
            <v>1.1186438516043036</v>
          </cell>
          <cell r="S301">
            <v>2.9769442728514832</v>
          </cell>
          <cell r="T301">
            <v>1.3784637638958239</v>
          </cell>
          <cell r="V301">
            <v>0</v>
          </cell>
          <cell r="W301">
            <v>0</v>
          </cell>
          <cell r="X301">
            <v>0.72678346673916694</v>
          </cell>
          <cell r="Y301">
            <v>1.0196575222269031</v>
          </cell>
          <cell r="Z301">
            <v>1.2390264078567683</v>
          </cell>
          <cell r="AA301">
            <v>0.84896648016382237</v>
          </cell>
          <cell r="AB301">
            <v>1.3216071258790432</v>
          </cell>
          <cell r="AC301">
            <v>1.3107085581422211</v>
          </cell>
          <cell r="AD301">
            <v>0.97757128181373187</v>
          </cell>
          <cell r="AF301">
            <v>0.47242126164362552</v>
          </cell>
          <cell r="AG301">
            <v>0.53119137074761724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1.1619176303173551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0.57553064093036577</v>
          </cell>
          <cell r="AV301">
            <v>0.77222952022847779</v>
          </cell>
          <cell r="AW301">
            <v>0.85464587532641589</v>
          </cell>
          <cell r="AX301">
            <v>0.96495298167664367</v>
          </cell>
          <cell r="AY301">
            <v>0.86394279241051264</v>
          </cell>
          <cell r="AZ301">
            <v>0.73449533235691644</v>
          </cell>
          <cell r="BA301">
            <v>0.92388990825688078</v>
          </cell>
          <cell r="BB301">
            <v>0.81710091743119273</v>
          </cell>
          <cell r="BC301">
            <v>0.81622018348623859</v>
          </cell>
          <cell r="BD301">
            <v>1.3779449541284403</v>
          </cell>
          <cell r="BE301">
            <v>0.90014365561095855</v>
          </cell>
          <cell r="BF301">
            <v>1.0369290231904427</v>
          </cell>
          <cell r="BG301">
            <v>0.90780042164441321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0.97524531993121022</v>
          </cell>
          <cell r="BP301">
            <v>0.56372160521875736</v>
          </cell>
          <cell r="BQ301">
            <v>0.56438559060532856</v>
          </cell>
          <cell r="BR301">
            <v>0.82215894382604204</v>
          </cell>
          <cell r="BS301">
            <v>0.6920623831380055</v>
          </cell>
          <cell r="BT301">
            <v>0.76494661921708185</v>
          </cell>
          <cell r="BU301">
            <v>1.6051134895673651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0.94357447539434891</v>
          </cell>
          <cell r="BZ301">
            <v>0.90180540805489751</v>
          </cell>
          <cell r="CA301">
            <v>0.94357447539434891</v>
          </cell>
          <cell r="CB301">
            <v>0.95575547623571555</v>
          </cell>
          <cell r="CC301">
            <v>0.94986330586524481</v>
          </cell>
          <cell r="CD301">
            <v>1.0397198504563041</v>
          </cell>
          <cell r="CE301">
            <v>1.0596179727755135</v>
          </cell>
          <cell r="CF301">
            <v>0.98199766487303441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0.98199766487303441</v>
          </cell>
          <cell r="CK301">
            <v>0.9819976648730343</v>
          </cell>
        </row>
        <row r="302">
          <cell r="B302" t="str">
            <v xml:space="preserve"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0.84418124157515662</v>
          </cell>
          <cell r="AB302">
            <v>0</v>
          </cell>
          <cell r="AD302">
            <v>0.9707216218369481</v>
          </cell>
          <cell r="AF302">
            <v>0.46639355814578021</v>
          </cell>
          <cell r="AG302">
            <v>0.52531435983721808</v>
          </cell>
          <cell r="AH302">
            <v>1.0837221059203106</v>
          </cell>
          <cell r="AI302">
            <v>0.69181000796776959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0.86903237070305617</v>
          </cell>
          <cell r="AO302">
            <v>1.0204472379031748</v>
          </cell>
          <cell r="AP302">
            <v>1.1138018084422205</v>
          </cell>
          <cell r="AQ302">
            <v>0.97765845198877543</v>
          </cell>
          <cell r="AR302">
            <v>0.43315246826930742</v>
          </cell>
          <cell r="AS302">
            <v>0.49025301982144875</v>
          </cell>
          <cell r="AT302">
            <v>0.78387301285182254</v>
          </cell>
          <cell r="AU302">
            <v>0.56909283364752639</v>
          </cell>
          <cell r="AV302">
            <v>0.76584745807782928</v>
          </cell>
          <cell r="AW302">
            <v>0.7067734952958884</v>
          </cell>
          <cell r="AX302">
            <v>0.89214049046147625</v>
          </cell>
          <cell r="AY302">
            <v>0.78825381461173138</v>
          </cell>
          <cell r="AZ302">
            <v>0.68988822154266205</v>
          </cell>
          <cell r="BA302">
            <v>0.88227522935779823</v>
          </cell>
          <cell r="BB302">
            <v>0.75897247706422022</v>
          </cell>
          <cell r="BC302">
            <v>0.73695412844036701</v>
          </cell>
          <cell r="BD302">
            <v>1.2035412844036697</v>
          </cell>
          <cell r="BE302">
            <v>0.83713204961718302</v>
          </cell>
          <cell r="BF302">
            <v>1.017217146872804</v>
          </cell>
          <cell r="BG302">
            <v>0.86658468025298663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0.95237415029431338</v>
          </cell>
          <cell r="BN302">
            <v>0.89218333623607804</v>
          </cell>
          <cell r="BP302">
            <v>0.52899094396246549</v>
          </cell>
          <cell r="BQ302">
            <v>0.52961402147655745</v>
          </cell>
          <cell r="BR302">
            <v>0.78741731903916035</v>
          </cell>
          <cell r="BS302">
            <v>0.65732627735867299</v>
          </cell>
          <cell r="BT302">
            <v>0.68252669039145908</v>
          </cell>
          <cell r="BU302">
            <v>1.4167852258595686</v>
          </cell>
          <cell r="BV302">
            <v>0.95424660615985124</v>
          </cell>
          <cell r="BW302">
            <v>0.93555270979529848</v>
          </cell>
          <cell r="BX302">
            <v>0.97379921976713835</v>
          </cell>
          <cell r="BY302">
            <v>0.85776134489311884</v>
          </cell>
          <cell r="BZ302">
            <v>0.81748223184380353</v>
          </cell>
          <cell r="CA302">
            <v>0.85776134489311884</v>
          </cell>
          <cell r="CB302">
            <v>0.87402622078662362</v>
          </cell>
          <cell r="CC302">
            <v>0.86863790596219104</v>
          </cell>
          <cell r="CD302">
            <v>0.95081057254338563</v>
          </cell>
          <cell r="CE302">
            <v>0.96900715219564715</v>
          </cell>
          <cell r="CF302">
            <v>0.89802436835694277</v>
          </cell>
          <cell r="CG302">
            <v>0.91614417819004268</v>
          </cell>
          <cell r="CH302">
            <v>0.91584747060629867</v>
          </cell>
          <cell r="CI302">
            <v>0.91236796259597797</v>
          </cell>
          <cell r="CJ302">
            <v>0.89802436835694277</v>
          </cell>
          <cell r="CK302">
            <v>0.89802436835694277</v>
          </cell>
        </row>
        <row r="303">
          <cell r="B303" t="str">
            <v xml:space="preserve">    Imports</v>
          </cell>
          <cell r="N303">
            <v>6.5837559209687063E-2</v>
          </cell>
          <cell r="Q303">
            <v>0</v>
          </cell>
          <cell r="Z303">
            <v>6.2432522827011892E-3</v>
          </cell>
          <cell r="AA303">
            <v>4.7852385886659101E-3</v>
          </cell>
          <cell r="AB303">
            <v>0</v>
          </cell>
          <cell r="AD303">
            <v>6.8496599767837157E-3</v>
          </cell>
          <cell r="AF303">
            <v>6.027703497845302E-3</v>
          </cell>
          <cell r="AG303">
            <v>5.8770109103991695E-3</v>
          </cell>
          <cell r="AH303">
            <v>0.24241588333210648</v>
          </cell>
          <cell r="AI303">
            <v>8.4773532580116995E-2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0.15362741691972889</v>
          </cell>
          <cell r="AQ303">
            <v>0.14343016345760479</v>
          </cell>
          <cell r="AR303">
            <v>5.5980932894256208E-3</v>
          </cell>
          <cell r="AS303">
            <v>5.4581409571899803E-3</v>
          </cell>
          <cell r="AT303">
            <v>8.2571876019027907E-3</v>
          </cell>
          <cell r="AU303">
            <v>6.4378072828394648E-3</v>
          </cell>
          <cell r="AV303">
            <v>6.3820621506485769E-3</v>
          </cell>
          <cell r="AW303">
            <v>0.14787238003052755</v>
          </cell>
          <cell r="AX303">
            <v>7.2812491215167433E-2</v>
          </cell>
          <cell r="AY303">
            <v>7.5688977798781185E-2</v>
          </cell>
          <cell r="AZ303">
            <v>4.4607110814254301E-2</v>
          </cell>
          <cell r="BA303">
            <v>4.1614678899082568E-2</v>
          </cell>
          <cell r="BB303">
            <v>5.8128440366972484E-2</v>
          </cell>
          <cell r="BC303">
            <v>7.9266055045871558E-2</v>
          </cell>
          <cell r="BD303">
            <v>0.17440366972477064</v>
          </cell>
          <cell r="BE303">
            <v>6.301160599377556E-2</v>
          </cell>
          <cell r="BF303">
            <v>1.971187631763879E-2</v>
          </cell>
          <cell r="BG303">
            <v>4.1215741391426565E-2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8.3061983695132291E-2</v>
          </cell>
          <cell r="BP303">
            <v>3.4730661256291852E-2</v>
          </cell>
          <cell r="BQ303">
            <v>3.4771569128771183E-2</v>
          </cell>
          <cell r="BR303">
            <v>3.4741624786881732E-2</v>
          </cell>
          <cell r="BS303">
            <v>3.4736105779332629E-2</v>
          </cell>
          <cell r="BT303">
            <v>8.2419928825622782E-2</v>
          </cell>
          <cell r="BU303">
            <v>0.18832826370779668</v>
          </cell>
          <cell r="BV303">
            <v>8.5554088235575212E-2</v>
          </cell>
          <cell r="BW303">
            <v>0.12210760921872804</v>
          </cell>
          <cell r="BX303">
            <v>0.12346839390112838</v>
          </cell>
          <cell r="BY303">
            <v>8.5813130501229892E-2</v>
          </cell>
          <cell r="BZ303">
            <v>8.4323176211093864E-2</v>
          </cell>
          <cell r="CA303">
            <v>8.5813130501229892E-2</v>
          </cell>
          <cell r="CB303">
            <v>8.1729255449092042E-2</v>
          </cell>
          <cell r="CC303">
            <v>8.1225399903053802E-2</v>
          </cell>
          <cell r="CD303">
            <v>8.8909277912918555E-2</v>
          </cell>
          <cell r="CE303">
            <v>9.0610820579866191E-2</v>
          </cell>
          <cell r="CF303">
            <v>8.3973296516091617E-2</v>
          </cell>
          <cell r="CG303">
            <v>8.5667660519502822E-2</v>
          </cell>
          <cell r="CH303">
            <v>8.4658169551842744E-2</v>
          </cell>
          <cell r="CI303">
            <v>9.0540332166013079E-2</v>
          </cell>
          <cell r="CJ303">
            <v>8.3973296516091631E-2</v>
          </cell>
          <cell r="CK303">
            <v>8.3973296516091617E-2</v>
          </cell>
        </row>
        <row r="304">
          <cell r="B304" t="str">
            <v>Transfers to regions</v>
          </cell>
          <cell r="D304">
            <v>2.0310241959096129</v>
          </cell>
          <cell r="E304">
            <v>1.814826322468583</v>
          </cell>
          <cell r="F304">
            <v>1.7523464018430417</v>
          </cell>
          <cell r="L304">
            <v>1.4611888714520269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1.7141845478064079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0.86881689500515702</v>
          </cell>
          <cell r="AA304">
            <v>0.77937564581415852</v>
          </cell>
          <cell r="AB304">
            <v>0.80891188549018178</v>
          </cell>
          <cell r="AC304">
            <v>1.4326528225170383</v>
          </cell>
          <cell r="AD304">
            <v>1.2148133184672492</v>
          </cell>
          <cell r="AF304">
            <v>0.68640473581713379</v>
          </cell>
          <cell r="AG304">
            <v>0.80575326507447087</v>
          </cell>
          <cell r="AH304">
            <v>1.1781283361088073</v>
          </cell>
          <cell r="AI304">
            <v>0.89009544566680388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1.2066004308020579</v>
          </cell>
          <cell r="AO304">
            <v>1.3598632390627117</v>
          </cell>
          <cell r="AP304">
            <v>1.4229166019291513</v>
          </cell>
          <cell r="AQ304">
            <v>1.3077740336149439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1.3321415085523429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1.3232293577981651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1.9503062708921131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1.4516899667642991</v>
          </cell>
          <cell r="BX304">
            <v>1.565725661471435</v>
          </cell>
          <cell r="BY304">
            <v>1.6572715881639188</v>
          </cell>
          <cell r="BZ304">
            <v>1.5928110448492769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1.8596363507468889</v>
          </cell>
          <cell r="CH304">
            <v>1.8833700097386632</v>
          </cell>
          <cell r="CI304">
            <v>1.8793372189025761</v>
          </cell>
          <cell r="CJ304">
            <v>1.8727970888896943</v>
          </cell>
          <cell r="CK304">
            <v>1.8727970888896941</v>
          </cell>
        </row>
        <row r="305">
          <cell r="B305" t="str">
            <v xml:space="preserve">    Personnel</v>
          </cell>
          <cell r="N305">
            <v>1.7308082020613753</v>
          </cell>
          <cell r="Q305">
            <v>0</v>
          </cell>
          <cell r="Z305">
            <v>0.74657685315181477</v>
          </cell>
          <cell r="AA305">
            <v>0.72926312151996309</v>
          </cell>
          <cell r="AB305">
            <v>0</v>
          </cell>
          <cell r="AD305">
            <v>1.1394235227481997</v>
          </cell>
          <cell r="AF305">
            <v>0.61135982726895977</v>
          </cell>
          <cell r="AG305">
            <v>0.71759810141848324</v>
          </cell>
          <cell r="AH305">
            <v>1.0462183395510125</v>
          </cell>
          <cell r="AI305">
            <v>0.79172542274615187</v>
          </cell>
          <cell r="AJ305">
            <v>1.3739526442809851</v>
          </cell>
          <cell r="AK305">
            <v>1.3739526442809851</v>
          </cell>
          <cell r="AL305">
            <v>1.3739526442809851</v>
          </cell>
          <cell r="AM305">
            <v>1.3739526442809851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1.2358955340427371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1.4946900366033271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1.7777559648211541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 xml:space="preserve">    Other</v>
          </cell>
          <cell r="N306">
            <v>8.9635027878960341E-2</v>
          </cell>
          <cell r="Q306">
            <v>0</v>
          </cell>
          <cell r="Z306">
            <v>0.12224004185334242</v>
          </cell>
          <cell r="AA306">
            <v>5.0112524294195396E-2</v>
          </cell>
          <cell r="AB306">
            <v>0</v>
          </cell>
          <cell r="AD306">
            <v>7.5389795719049579E-2</v>
          </cell>
          <cell r="AF306">
            <v>7.5044908548174014E-2</v>
          </cell>
          <cell r="AG306">
            <v>8.8155163655987537E-2</v>
          </cell>
          <cell r="AH306">
            <v>0.1319099965577947</v>
          </cell>
          <cell r="AI306">
            <v>9.8370022920652098E-2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9.1550550711182094E-2</v>
          </cell>
          <cell r="AP306">
            <v>9.0107391423901839E-2</v>
          </cell>
          <cell r="AQ306">
            <v>9.5173569878109598E-2</v>
          </cell>
          <cell r="AR306">
            <v>6.9696261453348979E-2</v>
          </cell>
          <cell r="AS306">
            <v>8.2851780683499188E-2</v>
          </cell>
          <cell r="AT306">
            <v>6.3398406502745155E-2</v>
          </cell>
          <cell r="AU306">
            <v>7.1982149546531121E-2</v>
          </cell>
          <cell r="AV306">
            <v>0.12718538143078237</v>
          </cell>
          <cell r="AW306">
            <v>4.796233671607953E-2</v>
          </cell>
          <cell r="AX306">
            <v>1.4775613532706929E-2</v>
          </cell>
          <cell r="AY306">
            <v>6.3307777226522935E-2</v>
          </cell>
          <cell r="AZ306">
            <v>6.7201078734873479E-2</v>
          </cell>
          <cell r="BA306">
            <v>0.13750458715596331</v>
          </cell>
          <cell r="BB306">
            <v>2.8844036697247707E-2</v>
          </cell>
          <cell r="BC306">
            <v>2.0146788990825688E-2</v>
          </cell>
          <cell r="BD306">
            <v>6.6293577981651378E-2</v>
          </cell>
          <cell r="BE306">
            <v>6.5646777708152401E-2</v>
          </cell>
          <cell r="BF306">
            <v>0.13049894588896696</v>
          </cell>
          <cell r="BG306">
            <v>4.8172874209416724E-2</v>
          </cell>
          <cell r="BI306">
            <v>6.7427969079409691E-2</v>
          </cell>
          <cell r="BJ306">
            <v>6.4428484565168143E-2</v>
          </cell>
          <cell r="BK306">
            <v>6.4853706695386829E-2</v>
          </cell>
          <cell r="BL306">
            <v>6.5020289191572281E-2</v>
          </cell>
          <cell r="BM306">
            <v>6.5937209606875061E-2</v>
          </cell>
          <cell r="BN306">
            <v>6.6052725409695909E-2</v>
          </cell>
          <cell r="BP306">
            <v>6.0866716684454682E-2</v>
          </cell>
          <cell r="BQ306">
            <v>6.0938409183079717E-2</v>
          </cell>
          <cell r="BR306">
            <v>7.6588679514759839E-2</v>
          </cell>
          <cell r="BS306">
            <v>6.8674291824071115E-2</v>
          </cell>
          <cell r="BT306">
            <v>0.1004626334519573</v>
          </cell>
          <cell r="BU306">
            <v>3.6928461440416657E-2</v>
          </cell>
          <cell r="BV306">
            <v>8.368491337990272E-2</v>
          </cell>
          <cell r="BW306">
            <v>6.5861923606050601E-2</v>
          </cell>
          <cell r="BX306">
            <v>7.1035624868107855E-2</v>
          </cell>
          <cell r="BY306">
            <v>6.8425004899769437E-2</v>
          </cell>
          <cell r="BZ306">
            <v>6.5419491871579125E-2</v>
          </cell>
          <cell r="CA306">
            <v>6.8425004899769437E-2</v>
          </cell>
          <cell r="CB306">
            <v>8.4908797263917923E-2</v>
          </cell>
          <cell r="CC306">
            <v>8.0869284213927931E-2</v>
          </cell>
          <cell r="CD306">
            <v>8.1710283577947199E-2</v>
          </cell>
          <cell r="CE306">
            <v>8.0189827988412926E-2</v>
          </cell>
          <cell r="CF306">
            <v>8.2459857454008648E-2</v>
          </cell>
          <cell r="CG306">
            <v>8.1880385925735058E-2</v>
          </cell>
          <cell r="CH306">
            <v>8.2459857454008648E-2</v>
          </cell>
          <cell r="CI306">
            <v>8.2459857454008662E-2</v>
          </cell>
          <cell r="CJ306">
            <v>8.2459857454008648E-2</v>
          </cell>
          <cell r="CK306">
            <v>8.2459857454008648E-2</v>
          </cell>
        </row>
        <row r="307">
          <cell r="B307" t="str">
            <v>Subsidies</v>
          </cell>
          <cell r="D307">
            <v>0.42769389240539818</v>
          </cell>
          <cell r="E307">
            <v>0.3748444906968938</v>
          </cell>
          <cell r="F307">
            <v>3.0458920075793722E-2</v>
          </cell>
          <cell r="L307">
            <v>0.30007529095873509</v>
          </cell>
          <cell r="N307">
            <v>2.7534365606198943E-2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0.69117295297726666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4.6631824273876834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6.6002210811539861</v>
          </cell>
          <cell r="AK307">
            <v>6.0816329519469896</v>
          </cell>
          <cell r="AL307">
            <v>6.4233364880113042</v>
          </cell>
          <cell r="AM307">
            <v>6.3683968403707611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6.1776968354635304</v>
          </cell>
          <cell r="AR307">
            <v>0</v>
          </cell>
          <cell r="AS307">
            <v>8.8875329062921157E-2</v>
          </cell>
          <cell r="AT307">
            <v>6.0565771298295788E-2</v>
          </cell>
          <cell r="AU307">
            <v>4.9813700120405653E-2</v>
          </cell>
          <cell r="AV307">
            <v>7.948445853900922</v>
          </cell>
          <cell r="AW307">
            <v>0.80261041537347588</v>
          </cell>
          <cell r="AX307">
            <v>9.7152012362966094</v>
          </cell>
          <cell r="AY307">
            <v>6.1554191685236708</v>
          </cell>
          <cell r="AZ307">
            <v>3.4150522459858901</v>
          </cell>
          <cell r="BA307">
            <v>3.6374311926605505</v>
          </cell>
          <cell r="BB307">
            <v>5.1601100917431193</v>
          </cell>
          <cell r="BC307">
            <v>0.42209174311926606</v>
          </cell>
          <cell r="BD307">
            <v>4.1555779816513763</v>
          </cell>
          <cell r="BE307">
            <v>3.24533022383071</v>
          </cell>
          <cell r="BF307">
            <v>0.20228390723822909</v>
          </cell>
          <cell r="BG307">
            <v>7.4801827125790581</v>
          </cell>
          <cell r="BI307">
            <v>7.5884750527055518</v>
          </cell>
          <cell r="BJ307">
            <v>6.3673646297137587</v>
          </cell>
          <cell r="BK307">
            <v>5.379877939328666</v>
          </cell>
          <cell r="BL307">
            <v>4.8507884133618759</v>
          </cell>
          <cell r="BM307">
            <v>4.4729512470565043</v>
          </cell>
          <cell r="BN307">
            <v>4.1710776987621019</v>
          </cell>
          <cell r="BP307">
            <v>6.0584926329434061E-2</v>
          </cell>
          <cell r="BQ307">
            <v>1.0579584927618006E-4</v>
          </cell>
          <cell r="BR307">
            <v>4.1900970301802234</v>
          </cell>
          <cell r="BS307">
            <v>2.1113133492858172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2.8999245323583489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2.7555293920722379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3.1594922489021942</v>
          </cell>
          <cell r="CH307">
            <v>1.9009607163004687</v>
          </cell>
          <cell r="CI307">
            <v>1.1979182409657116</v>
          </cell>
          <cell r="CJ307">
            <v>3.0234661761165172E-2</v>
          </cell>
          <cell r="CK307">
            <v>2.7196741851882346E-2</v>
          </cell>
        </row>
        <row r="308">
          <cell r="B308" t="str">
            <v xml:space="preserve">  Petroleum subsidy</v>
          </cell>
          <cell r="D308">
            <v>0.37624951054345263</v>
          </cell>
          <cell r="E308">
            <v>0.17145017650383892</v>
          </cell>
          <cell r="F308">
            <v>0</v>
          </cell>
          <cell r="L308">
            <v>0.25689637968414081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0.64446386091570629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4.3990411183027769</v>
          </cell>
          <cell r="AC308">
            <v>2.3024870796111889</v>
          </cell>
          <cell r="AD308">
            <v>1.4242503794522969</v>
          </cell>
          <cell r="AF308">
            <v>0</v>
          </cell>
          <cell r="AG308">
            <v>0</v>
          </cell>
          <cell r="AH308">
            <v>7.8522611494370658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7.8716172221466678</v>
          </cell>
          <cell r="AW308">
            <v>0</v>
          </cell>
          <cell r="AX308">
            <v>5.9069848631161639</v>
          </cell>
          <cell r="AY308">
            <v>4.5928673617542772</v>
          </cell>
          <cell r="AZ308">
            <v>2.5314597154711143</v>
          </cell>
          <cell r="BA308">
            <v>3.634348623853211</v>
          </cell>
          <cell r="BB308">
            <v>4.3218715596330277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7.3749824314827821</v>
          </cell>
          <cell r="BI308">
            <v>3.1271960646521433</v>
          </cell>
          <cell r="BJ308">
            <v>3.4006159509552809</v>
          </cell>
          <cell r="BK308">
            <v>2.8947944713695923</v>
          </cell>
          <cell r="BL308">
            <v>3.1091520104333656</v>
          </cell>
          <cell r="BM308">
            <v>2.7270859619221679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4.0589500745356029</v>
          </cell>
          <cell r="BS308">
            <v>2.0156871019821212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0.81576668572829003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1.4336659373237091</v>
          </cell>
          <cell r="CI308">
            <v>0.92661636431535299</v>
          </cell>
          <cell r="CJ308">
            <v>0</v>
          </cell>
          <cell r="CK308">
            <v>0</v>
          </cell>
        </row>
        <row r="309">
          <cell r="B309" t="str">
            <v xml:space="preserve">  Fertilizer</v>
          </cell>
          <cell r="D309">
            <v>5.1444381861945616E-2</v>
          </cell>
          <cell r="E309">
            <v>0.2033943141930549</v>
          </cell>
          <cell r="F309">
            <v>3.0458920075793722E-2</v>
          </cell>
          <cell r="L309">
            <v>4.3178911274594292E-2</v>
          </cell>
          <cell r="N309">
            <v>2.7534365606198943E-2</v>
          </cell>
          <cell r="Q309">
            <v>0</v>
          </cell>
          <cell r="R309">
            <v>0</v>
          </cell>
          <cell r="S309">
            <v>0.18683636824624172</v>
          </cell>
          <cell r="T309">
            <v>4.6709092061560431E-2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0.26414130908490691</v>
          </cell>
          <cell r="AC309">
            <v>7.9424129349443373E-2</v>
          </cell>
          <cell r="AD309">
            <v>7.9424129349443373E-2</v>
          </cell>
          <cell r="AF309">
            <v>0</v>
          </cell>
          <cell r="AG309">
            <v>0</v>
          </cell>
          <cell r="AH309">
            <v>0.39736143812397862</v>
          </cell>
          <cell r="AI309">
            <v>0.13245381270799289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0.12855809136401761</v>
          </cell>
          <cell r="AN309">
            <v>0.13034966599037487</v>
          </cell>
          <cell r="AO309">
            <v>9.8894637517733155E-2</v>
          </cell>
          <cell r="AP309">
            <v>9.4242670821475485E-2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7.2633945428809993E-2</v>
          </cell>
          <cell r="AZ309">
            <v>4.0033794217503686E-2</v>
          </cell>
          <cell r="BA309">
            <v>0</v>
          </cell>
          <cell r="BB309">
            <v>0.83669724770642206</v>
          </cell>
          <cell r="BC309">
            <v>0.24869724770642204</v>
          </cell>
          <cell r="BD309">
            <v>0.26585321100917431</v>
          </cell>
          <cell r="BE309">
            <v>0.38206114605943009</v>
          </cell>
          <cell r="BF309">
            <v>0.20228390723822909</v>
          </cell>
          <cell r="BG309">
            <v>0.10361911454673225</v>
          </cell>
          <cell r="BI309">
            <v>0.16268446943078005</v>
          </cell>
          <cell r="BJ309">
            <v>0.60471257757500707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 xml:space="preserve"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0.13179283650136531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9.8401129622219502E-2</v>
          </cell>
          <cell r="AP310">
            <v>9.3772377352465575E-2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2.3021009900553797E-2</v>
          </cell>
          <cell r="AX310">
            <v>0</v>
          </cell>
          <cell r="AY310">
            <v>7.6736699668512659E-3</v>
          </cell>
          <cell r="AZ310">
            <v>4.2295117321839671E-3</v>
          </cell>
          <cell r="BA310">
            <v>0</v>
          </cell>
          <cell r="BB310">
            <v>0</v>
          </cell>
          <cell r="BC310">
            <v>0</v>
          </cell>
          <cell r="BD310">
            <v>6.7174311926605501E-2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5.4874033160901725E-2</v>
          </cell>
          <cell r="BK310">
            <v>6.5715311434212886E-2</v>
          </cell>
          <cell r="BL310">
            <v>2.8218127822283397E-2</v>
          </cell>
          <cell r="BM310">
            <v>3.7334619378726029E-2</v>
          </cell>
          <cell r="BN310">
            <v>1.6861362035250654E-2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7.0462899041212904E-2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 xml:space="preserve">  Interest subsidies</v>
          </cell>
          <cell r="AF311">
            <v>0</v>
          </cell>
          <cell r="AG311">
            <v>0</v>
          </cell>
          <cell r="AH311">
            <v>2.6216001710349479</v>
          </cell>
          <cell r="AI311">
            <v>0.87386672367831608</v>
          </cell>
          <cell r="AJ311">
            <v>0.68294913442821292</v>
          </cell>
          <cell r="AK311">
            <v>0.68294913442821292</v>
          </cell>
          <cell r="AL311">
            <v>0.68294913442821292</v>
          </cell>
          <cell r="AM311">
            <v>0.68294913442821292</v>
          </cell>
          <cell r="AN311">
            <v>0.77074881988434796</v>
          </cell>
          <cell r="AO311">
            <v>0.54053854890622555</v>
          </cell>
          <cell r="AP311">
            <v>0.42136235099058056</v>
          </cell>
          <cell r="AQ311">
            <v>0.61194883178656934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8.6422238751425504E-2</v>
          </cell>
          <cell r="AY311">
            <v>2.8807412917141836E-2</v>
          </cell>
          <cell r="AZ311">
            <v>1.5877838300741316E-2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2.0100140548137739</v>
          </cell>
          <cell r="BJ311">
            <v>0.42160389587331898</v>
          </cell>
          <cell r="BK311">
            <v>1.0268353975946867</v>
          </cell>
          <cell r="BL311">
            <v>0.2168033209668031</v>
          </cell>
          <cell r="BM311">
            <v>0.56019634743134827</v>
          </cell>
          <cell r="BN311">
            <v>0.12168054945241216</v>
          </cell>
          <cell r="BP311">
            <v>6.0479254946301325E-2</v>
          </cell>
          <cell r="BQ311">
            <v>0</v>
          </cell>
          <cell r="BR311">
            <v>0</v>
          </cell>
          <cell r="BS311">
            <v>3.0445070762181795E-2</v>
          </cell>
          <cell r="BT311">
            <v>0.10370106761565835</v>
          </cell>
          <cell r="BU311">
            <v>1.147297022642797</v>
          </cell>
          <cell r="BV311">
            <v>0.29164961338803891</v>
          </cell>
          <cell r="BW311">
            <v>0.36313104741862434</v>
          </cell>
          <cell r="BX311">
            <v>0.39165635393046316</v>
          </cell>
          <cell r="BY311">
            <v>0.33416207336221088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0.20793343027952821</v>
          </cell>
          <cell r="CD311">
            <v>0.21009583204087964</v>
          </cell>
          <cell r="CE311">
            <v>0.20618639288369353</v>
          </cell>
          <cell r="CF311">
            <v>0.21202315795717031</v>
          </cell>
          <cell r="CG311">
            <v>0.21053320409156537</v>
          </cell>
          <cell r="CH311">
            <v>3.7140885816909004E-2</v>
          </cell>
          <cell r="CI311">
            <v>3.3610486576281413E-2</v>
          </cell>
          <cell r="CJ311">
            <v>3.0234661761165172E-2</v>
          </cell>
          <cell r="CK311">
            <v>2.7196741851882346E-2</v>
          </cell>
        </row>
        <row r="312">
          <cell r="B312" t="str">
            <v xml:space="preserve">    BULOG</v>
          </cell>
          <cell r="AF312">
            <v>0</v>
          </cell>
          <cell r="AG312">
            <v>0</v>
          </cell>
          <cell r="AH312">
            <v>0.76390409714667873</v>
          </cell>
          <cell r="AI312">
            <v>0.25463469904889297</v>
          </cell>
          <cell r="AJ312">
            <v>0.22509627388207179</v>
          </cell>
          <cell r="AK312">
            <v>0.22509627388207179</v>
          </cell>
          <cell r="AL312">
            <v>0.22509627388207179</v>
          </cell>
          <cell r="AM312">
            <v>0.22509627388207179</v>
          </cell>
          <cell r="AN312">
            <v>0.23868048290494512</v>
          </cell>
          <cell r="AO312">
            <v>0.18194545140886104</v>
          </cell>
          <cell r="AP312">
            <v>0.14068068653955909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8.6422238751425504E-2</v>
          </cell>
          <cell r="AY312">
            <v>2.8807412917141836E-2</v>
          </cell>
          <cell r="AZ312">
            <v>1.5877838300741316E-2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0.32884403669724771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0.62972593113141251</v>
          </cell>
          <cell r="BJ312">
            <v>5.5642782124463389E-3</v>
          </cell>
          <cell r="BK312">
            <v>0.32170166935918149</v>
          </cell>
          <cell r="BL312">
            <v>2.8613445156684962E-3</v>
          </cell>
          <cell r="BM312">
            <v>0.18053912427460614</v>
          </cell>
          <cell r="BN312">
            <v>9.0236537847909314E-3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6.5555079263051652E-2</v>
          </cell>
          <cell r="BW312">
            <v>6.0780539770406414E-2</v>
          </cell>
          <cell r="BX312">
            <v>6.5555079263051652E-2</v>
          </cell>
          <cell r="BY312">
            <v>5.1327562249093274E-2</v>
          </cell>
          <cell r="BZ312">
            <v>6.0779348092476107E-2</v>
          </cell>
          <cell r="CA312">
            <v>5.1327562249093274E-2</v>
          </cell>
          <cell r="CB312">
            <v>4.7145164354930644E-2</v>
          </cell>
          <cell r="CC312">
            <v>4.490224592018096E-2</v>
          </cell>
          <cell r="CD312">
            <v>4.5369206406216833E-2</v>
          </cell>
          <cell r="CE312">
            <v>4.4524981414545355E-2</v>
          </cell>
          <cell r="CF312">
            <v>4.5785403369568441E-2</v>
          </cell>
          <cell r="CG312">
            <v>4.5463654842680862E-2</v>
          </cell>
          <cell r="CH312">
            <v>8.0203995403831021E-3</v>
          </cell>
          <cell r="CI312">
            <v>7.2580264352697221E-3</v>
          </cell>
          <cell r="CJ312">
            <v>6.5290329500565713E-3</v>
          </cell>
          <cell r="CK312">
            <v>5.8730084393799863E-3</v>
          </cell>
        </row>
        <row r="313">
          <cell r="B313" t="str">
            <v xml:space="preserve"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0.34982094134175018</v>
          </cell>
          <cell r="AJ313">
            <v>0.25722389552324559</v>
          </cell>
          <cell r="AK313">
            <v>0.25722389552324559</v>
          </cell>
          <cell r="AL313">
            <v>0.25722389552324559</v>
          </cell>
          <cell r="AM313">
            <v>0.25722389552324559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0.77853127196064642</v>
          </cell>
          <cell r="BJ313">
            <v>4.7589221553817375E-2</v>
          </cell>
          <cell r="BK313">
            <v>0.39772033746185598</v>
          </cell>
          <cell r="BL313">
            <v>2.4472025462954246E-2</v>
          </cell>
          <cell r="BM313">
            <v>0.21414008842206383</v>
          </cell>
          <cell r="BN313">
            <v>1.2886402496076338E-2</v>
          </cell>
          <cell r="BP313">
            <v>6.0479254946301325E-2</v>
          </cell>
          <cell r="BQ313">
            <v>0</v>
          </cell>
          <cell r="BR313">
            <v>0</v>
          </cell>
          <cell r="BS313">
            <v>3.0445070762181795E-2</v>
          </cell>
          <cell r="BT313">
            <v>0</v>
          </cell>
          <cell r="BU313">
            <v>0.1530533154662046</v>
          </cell>
          <cell r="BV313">
            <v>5.4276786056505127E-2</v>
          </cell>
          <cell r="BW313">
            <v>5.0323672713132192E-2</v>
          </cell>
          <cell r="BX313">
            <v>5.4276786056505127E-2</v>
          </cell>
          <cell r="BY313">
            <v>5.4260817479734776E-2</v>
          </cell>
          <cell r="BZ313">
            <v>5.0322686055060864E-2</v>
          </cell>
          <cell r="CA313">
            <v>5.4260817479734776E-2</v>
          </cell>
          <cell r="CB313">
            <v>5.2251567547026409E-2</v>
          </cell>
          <cell r="CC313">
            <v>4.976571336241719E-2</v>
          </cell>
          <cell r="CD313">
            <v>5.0283251432582894E-2</v>
          </cell>
          <cell r="CE313">
            <v>4.9347586454407955E-2</v>
          </cell>
          <cell r="CF313">
            <v>5.0744527664005327E-2</v>
          </cell>
          <cell r="CG313">
            <v>5.0387929800452348E-2</v>
          </cell>
          <cell r="CH313">
            <v>8.889107802943488E-3</v>
          </cell>
          <cell r="CI313">
            <v>8.0441602809034705E-3</v>
          </cell>
          <cell r="CJ313">
            <v>7.2362078035891472E-3</v>
          </cell>
          <cell r="CK313">
            <v>6.5091277413783224E-3</v>
          </cell>
        </row>
        <row r="314">
          <cell r="B314" t="str">
            <v xml:space="preserve">    Other</v>
          </cell>
          <cell r="AF314">
            <v>0</v>
          </cell>
          <cell r="AG314">
            <v>0</v>
          </cell>
          <cell r="AH314">
            <v>0.80823324986301837</v>
          </cell>
          <cell r="AI314">
            <v>0.26941108328767283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0.15865348091826481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0.60175685172171467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9.9770493171544877E-2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0.25202683493508571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0.11444337420207989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2.0231378473582418E-2</v>
          </cell>
          <cell r="CI314">
            <v>1.8308299860108224E-2</v>
          </cell>
          <cell r="CJ314">
            <v>1.6469421007519455E-2</v>
          </cell>
          <cell r="CK314">
            <v>1.4814605671124038E-2</v>
          </cell>
        </row>
        <row r="315">
          <cell r="B315" t="str">
            <v xml:space="preserve"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 xml:space="preserve"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2.0337058309465101</v>
          </cell>
          <cell r="AJ316">
            <v>3.0015915936780959</v>
          </cell>
          <cell r="AK316">
            <v>2.4830034644710994</v>
          </cell>
          <cell r="AL316">
            <v>2.8247070005354145</v>
          </cell>
          <cell r="AM316">
            <v>2.7697673528948701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2.4502023865910969</v>
          </cell>
          <cell r="AR316">
            <v>0</v>
          </cell>
          <cell r="AS316">
            <v>8.8875329062921157E-2</v>
          </cell>
          <cell r="AT316">
            <v>6.0565771298295788E-2</v>
          </cell>
          <cell r="AU316">
            <v>4.9813700120405653E-2</v>
          </cell>
          <cell r="AV316">
            <v>7.682863175425414E-2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0.82345138626434644</v>
          </cell>
          <cell r="BA316">
            <v>3.0825688073394496E-3</v>
          </cell>
          <cell r="BB316">
            <v>1.5412844036697248E-3</v>
          </cell>
          <cell r="BC316">
            <v>0.17339449541284405</v>
          </cell>
          <cell r="BD316">
            <v>0.94365137614678885</v>
          </cell>
          <cell r="BE316">
            <v>6.2662833266872747E-2</v>
          </cell>
          <cell r="BF316">
            <v>0</v>
          </cell>
          <cell r="BG316">
            <v>1.5811665495432184E-3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0.98982406918357213</v>
          </cell>
          <cell r="BN316">
            <v>0.91644872951470868</v>
          </cell>
          <cell r="BP316">
            <v>1.0567138313273383E-4</v>
          </cell>
          <cell r="BQ316">
            <v>1.0579584927618006E-4</v>
          </cell>
          <cell r="BR316">
            <v>0.13114695564462139</v>
          </cell>
          <cell r="BS316">
            <v>6.5181176541514438E-2</v>
          </cell>
          <cell r="BT316">
            <v>2.2794661921708181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0.96873678438592126</v>
          </cell>
          <cell r="BZ316">
            <v>1.1102034147536965</v>
          </cell>
          <cell r="CA316">
            <v>0.96873678438592126</v>
          </cell>
          <cell r="CB316">
            <v>0.55374220750432102</v>
          </cell>
          <cell r="CC316">
            <v>0.69328378305596017</v>
          </cell>
          <cell r="CD316">
            <v>0.8681044193753783</v>
          </cell>
          <cell r="CE316">
            <v>1.3454266964033947</v>
          </cell>
          <cell r="CF316">
            <v>0.70691959848117958</v>
          </cell>
          <cell r="CG316">
            <v>0.86991161662638161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 xml:space="preserve"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1.7788953530532741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1.4538196118819831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0.41412175606998691</v>
          </cell>
          <cell r="AX317">
            <v>1.6062852675413637</v>
          </cell>
          <cell r="AY317">
            <v>0.67346900787045028</v>
          </cell>
          <cell r="AZ317">
            <v>0.37119723448559611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0.47412844036697249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0.57978818883503858</v>
          </cell>
          <cell r="BL317">
            <v>0.94446958579026186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6.3408021575749623E-2</v>
          </cell>
          <cell r="BT317">
            <v>1.5051245551601422</v>
          </cell>
          <cell r="BU317">
            <v>0.47409564884891353</v>
          </cell>
          <cell r="BV317">
            <v>0.64013477560381826</v>
          </cell>
          <cell r="BW317">
            <v>0.50364846627170212</v>
          </cell>
          <cell r="BX317">
            <v>0.50671697255365666</v>
          </cell>
          <cell r="BY317">
            <v>0.52527792152881614</v>
          </cell>
          <cell r="BZ317">
            <v>0.49781063638591616</v>
          </cell>
          <cell r="CA317">
            <v>0.52527792152881614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0.47681304314388978</v>
          </cell>
          <cell r="CF317">
            <v>0.24515538040272702</v>
          </cell>
          <cell r="CG317">
            <v>0.30429074489883562</v>
          </cell>
          <cell r="CH317">
            <v>0.16162014187169976</v>
          </cell>
          <cell r="CI317">
            <v>6.3575366677898065E-2</v>
          </cell>
          <cell r="CJ317">
            <v>0</v>
          </cell>
          <cell r="CK317">
            <v>0</v>
          </cell>
        </row>
        <row r="318">
          <cell r="B318" t="str">
            <v xml:space="preserve">      Electricity</v>
          </cell>
          <cell r="AF318">
            <v>0</v>
          </cell>
          <cell r="AG318">
            <v>0</v>
          </cell>
          <cell r="AH318">
            <v>2.2058807888058811</v>
          </cell>
          <cell r="AI318">
            <v>0.735293596268627</v>
          </cell>
          <cell r="AJ318">
            <v>0.96789331468296824</v>
          </cell>
          <cell r="AK318">
            <v>0.8842940840481629</v>
          </cell>
          <cell r="AL318">
            <v>0.76168187911711527</v>
          </cell>
          <cell r="AM318">
            <v>0.87128975928274877</v>
          </cell>
          <cell r="AN318">
            <v>0.80874748445735722</v>
          </cell>
          <cell r="AO318">
            <v>1.4010911709556884</v>
          </cell>
          <cell r="AP318">
            <v>0.53549009913265877</v>
          </cell>
          <cell r="AQ318">
            <v>0.89005687430721658</v>
          </cell>
          <cell r="AR318">
            <v>0</v>
          </cell>
          <cell r="AS318">
            <v>0</v>
          </cell>
          <cell r="AT318">
            <v>3.5560488097753903E-2</v>
          </cell>
          <cell r="AU318">
            <v>1.1853496032584634E-2</v>
          </cell>
          <cell r="AV318">
            <v>7.682863175425414E-2</v>
          </cell>
          <cell r="AW318">
            <v>0.35868784802182663</v>
          </cell>
          <cell r="AX318">
            <v>1.7349966456185244</v>
          </cell>
          <cell r="AY318">
            <v>0.72350437513153498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0.38165137614678901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0.91356289529163737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0.19130816116686569</v>
          </cell>
          <cell r="BP318">
            <v>0</v>
          </cell>
          <cell r="BQ318">
            <v>0</v>
          </cell>
          <cell r="BR318">
            <v>1.2139930552456104E-3</v>
          </cell>
          <cell r="BS318">
            <v>6.028726883600356E-4</v>
          </cell>
          <cell r="BT318">
            <v>0.67971530249110323</v>
          </cell>
          <cell r="BU318">
            <v>0.90309379209138441</v>
          </cell>
          <cell r="BV318">
            <v>0.50406530629342061</v>
          </cell>
          <cell r="BW318">
            <v>0.64701864916884244</v>
          </cell>
          <cell r="BX318">
            <v>0.82216995242410607</v>
          </cell>
          <cell r="BY318">
            <v>0.39946884297174873</v>
          </cell>
          <cell r="BZ318">
            <v>0.58826893227677479</v>
          </cell>
          <cell r="CA318">
            <v>0.39946884297174873</v>
          </cell>
          <cell r="CB318">
            <v>0.33318856708558398</v>
          </cell>
          <cell r="CC318">
            <v>0.42311628157483711</v>
          </cell>
          <cell r="CD318">
            <v>0.53439559422939831</v>
          </cell>
          <cell r="CE318">
            <v>0.8391225956403221</v>
          </cell>
          <cell r="CF318">
            <v>0.43143832178401065</v>
          </cell>
          <cell r="CG318">
            <v>0.53550808510870362</v>
          </cell>
          <cell r="CH318">
            <v>0.23088591695957111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 xml:space="preserve"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9.3310955341340485E-2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9.9981384261246864E-2</v>
          </cell>
          <cell r="AO319">
            <v>8.8669909517562956E-2</v>
          </cell>
          <cell r="AP319">
            <v>8.4498910195563132E-2</v>
          </cell>
          <cell r="AQ319">
            <v>9.2649070908177686E-2</v>
          </cell>
          <cell r="AR319">
            <v>0</v>
          </cell>
          <cell r="AS319">
            <v>8.8875329062921157E-2</v>
          </cell>
          <cell r="AT319">
            <v>2.5005283200541892E-2</v>
          </cell>
          <cell r="AU319">
            <v>3.7960204087821019E-2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5.4203461660901286E-2</v>
          </cell>
          <cell r="AZ319">
            <v>4.6913032235370238E-2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8.3944954128440372E-2</v>
          </cell>
          <cell r="BE319">
            <v>6.103522720799294E-2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3.4191025331742633E-2</v>
          </cell>
          <cell r="BK319">
            <v>8.2121701669359184E-2</v>
          </cell>
          <cell r="BL319">
            <v>4.7231009143501694E-2</v>
          </cell>
          <cell r="BM319">
            <v>6.5870040151870618E-2</v>
          </cell>
          <cell r="BN319">
            <v>4.7080471519414906E-2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6.921708185053381E-2</v>
          </cell>
          <cell r="BU319">
            <v>5.3566938003589498E-2</v>
          </cell>
          <cell r="BV319">
            <v>1.4978983164944597E-2</v>
          </cell>
          <cell r="BW319">
            <v>1.3888026560442326E-2</v>
          </cell>
          <cell r="BX319">
            <v>1.4042796717135561E-2</v>
          </cell>
          <cell r="BY319">
            <v>3.0830009931667485E-2</v>
          </cell>
          <cell r="BZ319">
            <v>1.164120578384119E-2</v>
          </cell>
          <cell r="CA319">
            <v>3.0830009931667485E-2</v>
          </cell>
          <cell r="CB319">
            <v>2.5447191987188186E-2</v>
          </cell>
          <cell r="CC319">
            <v>2.4236548715462918E-2</v>
          </cell>
          <cell r="CD319">
            <v>2.4488596476907255E-2</v>
          </cell>
          <cell r="CE319">
            <v>2.4032915481042836E-2</v>
          </cell>
          <cell r="CF319">
            <v>2.4713243992210386E-2</v>
          </cell>
          <cell r="CG319">
            <v>2.4539576201519E-2</v>
          </cell>
          <cell r="CH319">
            <v>2.9232175289907507E-2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 xml:space="preserve">      Other</v>
          </cell>
          <cell r="AF320">
            <v>0</v>
          </cell>
          <cell r="AG320">
            <v>0</v>
          </cell>
          <cell r="AH320">
            <v>4.9050437213716137E-2</v>
          </cell>
          <cell r="AI320">
            <v>1.6350145737905379E-2</v>
          </cell>
          <cell r="AJ320">
            <v>1.392132306935078E-2</v>
          </cell>
          <cell r="AK320">
            <v>1.392132306935078E-2</v>
          </cell>
          <cell r="AL320">
            <v>1.392132306935078E-2</v>
          </cell>
          <cell r="AM320">
            <v>1.3921323069350778E-2</v>
          </cell>
          <cell r="AN320">
            <v>1.5038296456483097E-2</v>
          </cell>
          <cell r="AO320">
            <v>1.2850945599175637E-2</v>
          </cell>
          <cell r="AP320">
            <v>1.2246441933018165E-2</v>
          </cell>
          <cell r="AQ320">
            <v>1.3676829493719327E-2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6.7798013811086397E-3</v>
          </cell>
          <cell r="AX320">
            <v>0</v>
          </cell>
          <cell r="AY320">
            <v>2.2599337937028799E-3</v>
          </cell>
          <cell r="AZ320">
            <v>1.2456121433050702E-3</v>
          </cell>
          <cell r="BA320">
            <v>3.0825688073394496E-3</v>
          </cell>
          <cell r="BB320">
            <v>1.5412844036697248E-3</v>
          </cell>
          <cell r="BC320">
            <v>0</v>
          </cell>
          <cell r="BD320">
            <v>3.9266055045871556E-3</v>
          </cell>
          <cell r="BE320">
            <v>1.6276060588798114E-3</v>
          </cell>
          <cell r="BF320">
            <v>0</v>
          </cell>
          <cell r="BG320">
            <v>1.5811665495432184E-3</v>
          </cell>
          <cell r="BI320">
            <v>6.0435699226985239E-3</v>
          </cell>
          <cell r="BJ320">
            <v>1.4716051588180451E-2</v>
          </cell>
          <cell r="BK320">
            <v>3.8413211272662002E-3</v>
          </cell>
          <cell r="BL320">
            <v>8.3581379273474522E-3</v>
          </cell>
          <cell r="BM320">
            <v>2.6431905394480406E-3</v>
          </cell>
          <cell r="BN320">
            <v>4.9909036867303658E-3</v>
          </cell>
          <cell r="BP320">
            <v>1.0567138313273383E-4</v>
          </cell>
          <cell r="BQ320">
            <v>1.0579584927618006E-4</v>
          </cell>
          <cell r="BR320">
            <v>2.2494577200139251E-3</v>
          </cell>
          <cell r="BS320">
            <v>1.1702822774047749E-3</v>
          </cell>
          <cell r="BT320">
            <v>2.5409252669039151E-2</v>
          </cell>
          <cell r="BU320">
            <v>2.459600883251634E-2</v>
          </cell>
          <cell r="BV320">
            <v>1.3463462515314911E-2</v>
          </cell>
          <cell r="BW320">
            <v>1.2482885049621103E-2</v>
          </cell>
          <cell r="BX320">
            <v>1.3463462515314911E-2</v>
          </cell>
          <cell r="BY320">
            <v>1.3160009953688922E-2</v>
          </cell>
          <cell r="BZ320">
            <v>1.2482640307164448E-2</v>
          </cell>
          <cell r="CA320">
            <v>1.3160009953688922E-2</v>
          </cell>
          <cell r="CB320">
            <v>5.779340046868686E-3</v>
          </cell>
          <cell r="CC320">
            <v>5.50438950826794E-3</v>
          </cell>
          <cell r="CD320">
            <v>5.561632355422637E-3</v>
          </cell>
          <cell r="CE320">
            <v>5.4581421381396412E-3</v>
          </cell>
          <cell r="CF320">
            <v>5.6126523022314873E-3</v>
          </cell>
          <cell r="CG320">
            <v>5.5732104173233507E-3</v>
          </cell>
          <cell r="CH320">
            <v>8.4156590386723282E-3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0.99364145997691278</v>
          </cell>
          <cell r="R321">
            <v>1.2417329413190303</v>
          </cell>
          <cell r="S321">
            <v>2.1159154830768441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1.4847222722817059</v>
          </cell>
          <cell r="Z321">
            <v>2.3578702092715385</v>
          </cell>
          <cell r="AA321">
            <v>1.1039002469598176</v>
          </cell>
          <cell r="AB321">
            <v>2.6611182352098002</v>
          </cell>
          <cell r="AC321">
            <v>1.4880886299562623</v>
          </cell>
          <cell r="AD321">
            <v>1.6344738452554419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3.8953003416148411</v>
          </cell>
          <cell r="AJ321">
            <v>3.8363830393879108</v>
          </cell>
          <cell r="AK321">
            <v>4.0031823019699937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2.8031248465175742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4.8103016112712007</v>
          </cell>
          <cell r="AU321">
            <v>2.8476101039985777</v>
          </cell>
          <cell r="AV321">
            <v>3.4397035684084885</v>
          </cell>
          <cell r="AW321">
            <v>2.6715768024197128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2.3350458715596329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2.1928116390884318</v>
          </cell>
          <cell r="BF321">
            <v>2.3141953619114544</v>
          </cell>
          <cell r="BG321">
            <v>1.8652494729444833</v>
          </cell>
          <cell r="BI321">
            <v>2.5749457923401269</v>
          </cell>
          <cell r="BJ321">
            <v>2.3020224320947569</v>
          </cell>
          <cell r="BK321">
            <v>2.3311426539220967</v>
          </cell>
          <cell r="BL321">
            <v>2.2489716101915067</v>
          </cell>
          <cell r="BM321">
            <v>2.6301234927343429</v>
          </cell>
          <cell r="BN321">
            <v>2.5945244882784788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1.7973603595865899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5.2739482952726312E-2</v>
          </cell>
          <cell r="Q322">
            <v>0</v>
          </cell>
          <cell r="Z322">
            <v>1.1776320139459662</v>
          </cell>
          <cell r="AA322">
            <v>1.1776320139459659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0.41488108889166592</v>
          </cell>
          <cell r="AK322">
            <v>0.41488108889166592</v>
          </cell>
          <cell r="AL322">
            <v>0.41488108889166592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1.1009174311926606E-4</v>
          </cell>
          <cell r="BD322">
            <v>0.31928440366972477</v>
          </cell>
          <cell r="BE322">
            <v>3.8752525211424086E-5</v>
          </cell>
          <cell r="BF322">
            <v>0</v>
          </cell>
          <cell r="BG322">
            <v>0</v>
          </cell>
          <cell r="BI322">
            <v>0.61138439915671117</v>
          </cell>
          <cell r="BJ322">
            <v>2.0024080146106234E-2</v>
          </cell>
          <cell r="BK322">
            <v>0.31234966792317359</v>
          </cell>
          <cell r="BL322">
            <v>1.031589996438379E-2</v>
          </cell>
          <cell r="BM322">
            <v>0.16817491892550135</v>
          </cell>
          <cell r="BN322">
            <v>5.4321142829614104E-3</v>
          </cell>
          <cell r="BP322">
            <v>8.1014727068429264E-3</v>
          </cell>
          <cell r="BQ322">
            <v>8.1110151111738055E-3</v>
          </cell>
          <cell r="BR322">
            <v>1.7995661760111435E-2</v>
          </cell>
          <cell r="BS322">
            <v>1.3014957448713725E-2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8.0068557834644255E-2</v>
          </cell>
          <cell r="BX322">
            <v>8.6358243529189416E-2</v>
          </cell>
          <cell r="BY322">
            <v>3.3560667954186607E-2</v>
          </cell>
          <cell r="BZ322">
            <v>0.19443672902540643</v>
          </cell>
          <cell r="CA322">
            <v>3.3560667954186607E-2</v>
          </cell>
          <cell r="CB322">
            <v>3.8874826959094486E-2</v>
          </cell>
          <cell r="CC322">
            <v>3.7025367587655518E-2</v>
          </cell>
          <cell r="CD322">
            <v>3.7410412551221982E-2</v>
          </cell>
          <cell r="CE322">
            <v>3.6714283883206439E-2</v>
          </cell>
          <cell r="CF322">
            <v>3.7753599072100068E-2</v>
          </cell>
          <cell r="CG322">
            <v>3.7488292577187193E-2</v>
          </cell>
          <cell r="CH322">
            <v>3.7753599072100068E-2</v>
          </cell>
          <cell r="CI322">
            <v>3.7753599072100068E-2</v>
          </cell>
          <cell r="CJ322">
            <v>3.7753599072100068E-2</v>
          </cell>
          <cell r="CK322">
            <v>3.7753599072100068E-2</v>
          </cell>
        </row>
        <row r="323">
          <cell r="B323" t="str">
            <v xml:space="preserve">  Clearing of arrears</v>
          </cell>
          <cell r="N323">
            <v>5.2739482952726312E-2</v>
          </cell>
          <cell r="Q323">
            <v>0</v>
          </cell>
          <cell r="Z323">
            <v>1.1776320139459662</v>
          </cell>
          <cell r="AA323">
            <v>1.1776320139459659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0.41488108889166592</v>
          </cell>
          <cell r="AK323">
            <v>0.41488108889166592</v>
          </cell>
          <cell r="AL323">
            <v>0.41488108889166592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3.7488292577187193E-2</v>
          </cell>
          <cell r="CH323">
            <v>3.7753599072100068E-2</v>
          </cell>
          <cell r="CI323">
            <v>3.7753599072100068E-2</v>
          </cell>
          <cell r="CJ323">
            <v>0</v>
          </cell>
          <cell r="CK323">
            <v>0</v>
          </cell>
        </row>
        <row r="324">
          <cell r="B324" t="str">
            <v xml:space="preserve"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0.35831239398035181</v>
          </cell>
          <cell r="N325">
            <v>0.27262935592199272</v>
          </cell>
          <cell r="Q325">
            <v>0.15944182605534546</v>
          </cell>
          <cell r="R325">
            <v>0.53700007015440343</v>
          </cell>
          <cell r="S325">
            <v>0.53700007015440343</v>
          </cell>
          <cell r="T325">
            <v>0.34822094810487447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0.25920347712846192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0.30045627152400428</v>
          </cell>
          <cell r="AD325">
            <v>0.26621174475786957</v>
          </cell>
          <cell r="AF325">
            <v>0</v>
          </cell>
          <cell r="AG325">
            <v>0</v>
          </cell>
          <cell r="AH325">
            <v>0.67053282723699781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0.26253336641432479</v>
          </cell>
          <cell r="AO325">
            <v>0.364940228099979</v>
          </cell>
          <cell r="AP325">
            <v>0.60009145839708833</v>
          </cell>
          <cell r="AQ325">
            <v>0.38402665262847618</v>
          </cell>
          <cell r="AR325">
            <v>0</v>
          </cell>
          <cell r="AS325">
            <v>0</v>
          </cell>
          <cell r="AT325">
            <v>0.12805638399561109</v>
          </cell>
          <cell r="AU325">
            <v>4.2685461331870365E-2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7.1874176125161365E-2</v>
          </cell>
          <cell r="AZ325">
            <v>5.8773462535843542E-2</v>
          </cell>
          <cell r="BA325">
            <v>0.21644036697247707</v>
          </cell>
          <cell r="BB325">
            <v>2.157798165137615E-2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1.6654954321855233E-2</v>
          </cell>
          <cell r="BG325">
            <v>2.5193253689388614E-2</v>
          </cell>
          <cell r="BI325">
            <v>0.23053408292340127</v>
          </cell>
          <cell r="BJ325">
            <v>0.33832275815413859</v>
          </cell>
          <cell r="BK325">
            <v>0.20825704541374979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1.4089517751031176E-3</v>
          </cell>
          <cell r="BQ325">
            <v>1.410611323682401E-3</v>
          </cell>
          <cell r="BR325">
            <v>0.18809751220687868</v>
          </cell>
          <cell r="BS325">
            <v>9.4119065582796133E-2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0.19255340354683859</v>
          </cell>
          <cell r="BX325">
            <v>0.20166171993090284</v>
          </cell>
          <cell r="BY325">
            <v>0.17304444145931649</v>
          </cell>
          <cell r="BZ325">
            <v>0.18697052936851566</v>
          </cell>
          <cell r="CA325">
            <v>0.17304444145931649</v>
          </cell>
          <cell r="CB325">
            <v>0.18290956891972071</v>
          </cell>
          <cell r="CC325">
            <v>0.17420769568127789</v>
          </cell>
          <cell r="CD325">
            <v>0.26402905047216341</v>
          </cell>
          <cell r="CE325">
            <v>0.25911602816932372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 xml:space="preserve">   Domestic financing</v>
          </cell>
          <cell r="N326">
            <v>0.17141121000374424</v>
          </cell>
          <cell r="Q326">
            <v>7.972091302767273E-2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7.9962577064858431E-2</v>
          </cell>
          <cell r="Y326">
            <v>0.10079229227070408</v>
          </cell>
          <cell r="Z326">
            <v>0.32974420329759163</v>
          </cell>
          <cell r="AA326">
            <v>0.35627802549907178</v>
          </cell>
          <cell r="AB326">
            <v>0.24780199971332001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0.51189853764637627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0.12805638399561109</v>
          </cell>
          <cell r="AU326">
            <v>4.2685461331870365E-2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7.1874176125161365E-2</v>
          </cell>
          <cell r="AZ326">
            <v>5.8773462535843542E-2</v>
          </cell>
          <cell r="BA326">
            <v>0.21644036697247707</v>
          </cell>
          <cell r="BB326">
            <v>2.157798165137615E-2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1.6654954321855233E-2</v>
          </cell>
          <cell r="BG326">
            <v>2.5193253689388614E-2</v>
          </cell>
          <cell r="BI326">
            <v>0.19486999297259311</v>
          </cell>
          <cell r="BJ326">
            <v>0.2174827425009454</v>
          </cell>
          <cell r="BK326">
            <v>0.17208759648178065</v>
          </cell>
          <cell r="BL326">
            <v>0.18790750628554559</v>
          </cell>
          <cell r="BM326">
            <v>0.1197839173129512</v>
          </cell>
          <cell r="BN326">
            <v>0.12677246270947715</v>
          </cell>
          <cell r="BP326">
            <v>1.4089517751031176E-3</v>
          </cell>
          <cell r="BQ326">
            <v>1.410611323682401E-3</v>
          </cell>
          <cell r="BR326">
            <v>0.18809751220687868</v>
          </cell>
          <cell r="BS326">
            <v>9.4119065582796133E-2</v>
          </cell>
          <cell r="BT326">
            <v>0.11971530249110321</v>
          </cell>
          <cell r="BU326">
            <v>0.11588371668429266</v>
          </cell>
          <cell r="BV326">
            <v>0.14862677845133529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6.9555658098314377E-2</v>
          </cell>
          <cell r="CC326">
            <v>6.6246566488931971E-2</v>
          </cell>
          <cell r="CD326">
            <v>0.10040324555531974</v>
          </cell>
          <cell r="CE326">
            <v>9.8534953472275658E-2</v>
          </cell>
          <cell r="CF326">
            <v>7.8807789175159779E-2</v>
          </cell>
          <cell r="CG326">
            <v>8.3843552021856588E-2</v>
          </cell>
          <cell r="CH326">
            <v>7.8807789175159793E-2</v>
          </cell>
          <cell r="CI326">
            <v>7.8807789175159793E-2</v>
          </cell>
          <cell r="CJ326">
            <v>7.8807789175159779E-2</v>
          </cell>
          <cell r="CK326">
            <v>7.8807789175159779E-2</v>
          </cell>
        </row>
        <row r="327">
          <cell r="B327" t="str">
            <v xml:space="preserve">   Foreign financing</v>
          </cell>
          <cell r="N327">
            <v>0.1012181459182485</v>
          </cell>
          <cell r="Q327">
            <v>7.972091302767273E-2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6.6593633303213731E-2</v>
          </cell>
          <cell r="Y327">
            <v>0.15841118485775788</v>
          </cell>
          <cell r="Z327">
            <v>0</v>
          </cell>
          <cell r="AA327">
            <v>5.7915141769024369E-4</v>
          </cell>
          <cell r="AB327">
            <v>0.2046817635353719</v>
          </cell>
          <cell r="AC327">
            <v>0.15217274261981784</v>
          </cell>
          <cell r="AD327">
            <v>0.13066597125203511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5.2878096530207114E-2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9.3618624095439418E-2</v>
          </cell>
          <cell r="AO327">
            <v>0.19740315820546298</v>
          </cell>
          <cell r="AP327">
            <v>0.43266999148912111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3.6972477064220181E-2</v>
          </cell>
          <cell r="BE327">
            <v>3.875252521142409E-2</v>
          </cell>
          <cell r="BF327">
            <v>0</v>
          </cell>
          <cell r="BG327">
            <v>0</v>
          </cell>
          <cell r="BI327">
            <v>3.566408995080815E-2</v>
          </cell>
          <cell r="BJ327">
            <v>0.12084001565319319</v>
          </cell>
          <cell r="BK327">
            <v>3.6169448931969127E-2</v>
          </cell>
          <cell r="BL327">
            <v>8.0964755012435552E-2</v>
          </cell>
          <cell r="BM327">
            <v>1.947430961639476E-2</v>
          </cell>
          <cell r="BN327">
            <v>4.263416702740333E-2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7.0320284697508895E-2</v>
          </cell>
          <cell r="BU327">
            <v>0.19404666352039848</v>
          </cell>
          <cell r="BV327">
            <v>9.627961708432331E-2</v>
          </cell>
          <cell r="BW327">
            <v>8.9267333074090169E-2</v>
          </cell>
          <cell r="BX327">
            <v>9.0262141016553096E-2</v>
          </cell>
          <cell r="BY327">
            <v>6.7024441591445119E-2</v>
          </cell>
          <cell r="BZ327">
            <v>8.3686483947389922E-2</v>
          </cell>
          <cell r="CA327">
            <v>6.7024441591445119E-2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0.13663869739255319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0.75465701977998012</v>
          </cell>
          <cell r="L328">
            <v>0.87863641723890817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0.52743356059108271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8.4564794254045825E-2</v>
          </cell>
          <cell r="AA328">
            <v>0.70358065190248842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0.27591812761386869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0.15908829289363119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0.16727382653468231</v>
          </cell>
          <cell r="AT328">
            <v>0.14339236056199259</v>
          </cell>
          <cell r="AU328">
            <v>0.15622085784248552</v>
          </cell>
          <cell r="AV328">
            <v>5.6994094313202986E-2</v>
          </cell>
          <cell r="AW328">
            <v>7.917289994066215E-2</v>
          </cell>
          <cell r="AX328">
            <v>1.9785532320966956E-2</v>
          </cell>
          <cell r="AY328">
            <v>5.1984175524944033E-2</v>
          </cell>
          <cell r="AZ328">
            <v>9.876852112609727E-2</v>
          </cell>
          <cell r="BA328">
            <v>2.377981651376147E-2</v>
          </cell>
          <cell r="BB328">
            <v>4.139449541284404E-2</v>
          </cell>
          <cell r="BC328">
            <v>0.36902752293577984</v>
          </cell>
          <cell r="BD328">
            <v>0.29616513761467889</v>
          </cell>
          <cell r="BE328">
            <v>0.15283995943385661</v>
          </cell>
          <cell r="BF328">
            <v>0.35238931834153198</v>
          </cell>
          <cell r="BG328">
            <v>0.39908643710470837</v>
          </cell>
          <cell r="BI328">
            <v>0.42856640899508081</v>
          </cell>
          <cell r="BJ328">
            <v>0.70995797139594929</v>
          </cell>
          <cell r="BK328">
            <v>0.28973254352898942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0.72195087546065273</v>
          </cell>
          <cell r="BR328">
            <v>8.676479777196569E-2</v>
          </cell>
          <cell r="BS328">
            <v>0.40608795025945688</v>
          </cell>
          <cell r="BT328">
            <v>0.1703914590747331</v>
          </cell>
          <cell r="BU328">
            <v>0.15102087215931601</v>
          </cell>
          <cell r="BV328">
            <v>0.40259101164087274</v>
          </cell>
          <cell r="BW328">
            <v>0.37326930680774728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0.28252621101380082</v>
          </cell>
          <cell r="CB328">
            <v>0.22119183983682772</v>
          </cell>
          <cell r="CC328">
            <v>0.21066869792027326</v>
          </cell>
          <cell r="CD328">
            <v>0.31928931760776719</v>
          </cell>
          <cell r="CE328">
            <v>0.31334801858911682</v>
          </cell>
          <cell r="CF328">
            <v>0.25061426140900633</v>
          </cell>
          <cell r="CG328">
            <v>0.26662833818574228</v>
          </cell>
          <cell r="CH328">
            <v>0.57630187203433536</v>
          </cell>
          <cell r="CI328">
            <v>0.79850021720707365</v>
          </cell>
          <cell r="CJ328">
            <v>0.79012906646108527</v>
          </cell>
          <cell r="CK328">
            <v>0.78181228094946198</v>
          </cell>
        </row>
        <row r="330">
          <cell r="B330" t="str">
            <v>Development expenditure and net lending</v>
          </cell>
          <cell r="D330">
            <v>7.8514933955605688</v>
          </cell>
          <cell r="E330">
            <v>7.4814383817520609</v>
          </cell>
          <cell r="F330">
            <v>5.8559879514497748</v>
          </cell>
          <cell r="L330">
            <v>5.6608267602432987</v>
          </cell>
          <cell r="N330">
            <v>5.8429760703193097</v>
          </cell>
          <cell r="Q330">
            <v>4.3593108317277469</v>
          </cell>
          <cell r="R330">
            <v>5.97742229187776</v>
          </cell>
          <cell r="S330">
            <v>7.5981958774111309</v>
          </cell>
          <cell r="T330">
            <v>5.5735599581860988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8.1974539292606519</v>
          </cell>
          <cell r="Z330">
            <v>4.3370051526212157</v>
          </cell>
          <cell r="AA330">
            <v>10.050861188314522</v>
          </cell>
          <cell r="AB330">
            <v>13.831465150901899</v>
          </cell>
          <cell r="AC330">
            <v>7.1456780981878056</v>
          </cell>
          <cell r="AD330">
            <v>6.5972586642328581</v>
          </cell>
          <cell r="AF330">
            <v>2.1188793960670136</v>
          </cell>
          <cell r="AG330">
            <v>2.121450246066654</v>
          </cell>
          <cell r="AH330">
            <v>4.0337639386833652</v>
          </cell>
          <cell r="AI330">
            <v>2.7580311936056781</v>
          </cell>
          <cell r="AJ330">
            <v>9.0850032808735701</v>
          </cell>
          <cell r="AK330">
            <v>8.6573128639964345</v>
          </cell>
          <cell r="AL330">
            <v>8.2296224471192989</v>
          </cell>
          <cell r="AM330">
            <v>8.6573128639964327</v>
          </cell>
          <cell r="AN330">
            <v>5.9443356201924189</v>
          </cell>
          <cell r="AO330">
            <v>7.1021308648458188</v>
          </cell>
          <cell r="AP330">
            <v>9.0997736164829863</v>
          </cell>
          <cell r="AQ330">
            <v>7.1333847528443757</v>
          </cell>
          <cell r="AR330">
            <v>-0.8283075302995937</v>
          </cell>
          <cell r="AS330">
            <v>1.1943274980208547</v>
          </cell>
          <cell r="AT330">
            <v>9.9774520958023931</v>
          </cell>
          <cell r="AU330">
            <v>3.4478240211745494</v>
          </cell>
          <cell r="AV330">
            <v>-0.13787903402498886</v>
          </cell>
          <cell r="AW330">
            <v>0.82650247660498399</v>
          </cell>
          <cell r="AX330">
            <v>13.950623905934563</v>
          </cell>
          <cell r="AY330">
            <v>4.8797491161715234</v>
          </cell>
          <cell r="AZ330">
            <v>4.2370609853729775</v>
          </cell>
          <cell r="BA330">
            <v>8.3122824341197852</v>
          </cell>
          <cell r="BB330">
            <v>2.9888985607574461</v>
          </cell>
          <cell r="BC330">
            <v>4.3882338282755775</v>
          </cell>
          <cell r="BD330">
            <v>5.0311327457548254</v>
          </cell>
          <cell r="BE330">
            <v>5.5227070283377078</v>
          </cell>
          <cell r="BF330">
            <v>2.3250329796465787</v>
          </cell>
          <cell r="BG330">
            <v>3.811970897234684</v>
          </cell>
          <cell r="BI330">
            <v>5.7116215741391434</v>
          </cell>
          <cell r="BJ330">
            <v>6.0774210143435328</v>
          </cell>
          <cell r="BK330">
            <v>5.475945694554623</v>
          </cell>
          <cell r="BL330">
            <v>5.8079601664845422</v>
          </cell>
          <cell r="BM330">
            <v>4.9040997464832108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4.3501691556499793</v>
          </cell>
          <cell r="BS330">
            <v>3.1110376236886421</v>
          </cell>
          <cell r="BT330">
            <v>3.9913256227758005</v>
          </cell>
          <cell r="BU330">
            <v>7.3808629960970187</v>
          </cell>
          <cell r="BV330">
            <v>6.0886218322204098</v>
          </cell>
          <cell r="BW330">
            <v>4.8292671370078333</v>
          </cell>
          <cell r="BX330">
            <v>5.1139041530111937</v>
          </cell>
          <cell r="BY330">
            <v>4.420742959196482</v>
          </cell>
          <cell r="BZ330">
            <v>5.2963483375541216</v>
          </cell>
          <cell r="CA330">
            <v>4.420742959196482</v>
          </cell>
          <cell r="CB330">
            <v>3.9123858153410942</v>
          </cell>
          <cell r="CC330">
            <v>4.1411256115588726</v>
          </cell>
          <cell r="CD330">
            <v>4.2951157752902018</v>
          </cell>
          <cell r="CE330">
            <v>4.5144239368873107</v>
          </cell>
          <cell r="CF330">
            <v>4.1188790511871662</v>
          </cell>
          <cell r="CG330">
            <v>4.2198499869795416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5.7006196798029318</v>
          </cell>
          <cell r="E331">
            <v>4.5310728248590655</v>
          </cell>
          <cell r="F331">
            <v>4.1094998012879058</v>
          </cell>
          <cell r="L331">
            <v>3.3894010705411386</v>
          </cell>
          <cell r="N331">
            <v>3.0067550549018751</v>
          </cell>
          <cell r="Q331">
            <v>2.7561359347044019</v>
          </cell>
          <cell r="R331">
            <v>5.8429296871358902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3.1167545869256288</v>
          </cell>
          <cell r="AB331">
            <v>3.4506019666422874</v>
          </cell>
          <cell r="AC331">
            <v>4.5262305031170884</v>
          </cell>
          <cell r="AD331">
            <v>2.6851013164173518</v>
          </cell>
          <cell r="AF331">
            <v>2.0228972938768832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5.4796461354401709</v>
          </cell>
          <cell r="AL331">
            <v>5.0519557185630353</v>
          </cell>
          <cell r="AM331">
            <v>5.4796461354401709</v>
          </cell>
          <cell r="AN331">
            <v>4.0691335581266799</v>
          </cell>
          <cell r="AO331">
            <v>4.104298407102184</v>
          </cell>
          <cell r="AP331">
            <v>5.5631405540926613</v>
          </cell>
          <cell r="AQ331">
            <v>4.4956165989830712</v>
          </cell>
          <cell r="AR331">
            <v>1.8787201079312383</v>
          </cell>
          <cell r="AS331">
            <v>1.5942320045792402</v>
          </cell>
          <cell r="AT331">
            <v>3.7815120170070071</v>
          </cell>
          <cell r="AU331">
            <v>2.4181547098391616</v>
          </cell>
          <cell r="AV331">
            <v>4.3403720894187687</v>
          </cell>
          <cell r="AW331">
            <v>2.5867295654347515</v>
          </cell>
          <cell r="AX331">
            <v>5.1966795802122645</v>
          </cell>
          <cell r="AY331">
            <v>4.0412604116885946</v>
          </cell>
          <cell r="AZ331">
            <v>3.3127650642330924</v>
          </cell>
          <cell r="BA331">
            <v>2.6896788990825691</v>
          </cell>
          <cell r="BB331">
            <v>1.6257798165137616</v>
          </cell>
          <cell r="BC331">
            <v>3.7438073394495417</v>
          </cell>
          <cell r="BD331">
            <v>2.6842889908256882</v>
          </cell>
          <cell r="BE331">
            <v>2.8368786081023005</v>
          </cell>
          <cell r="BF331">
            <v>2.259486999297259</v>
          </cell>
          <cell r="BG331">
            <v>1.2446416022487701</v>
          </cell>
          <cell r="BI331">
            <v>2.5681219255094869</v>
          </cell>
          <cell r="BJ331">
            <v>2.8645965843385341</v>
          </cell>
          <cell r="BK331">
            <v>2.6259872554299051</v>
          </cell>
          <cell r="BL331">
            <v>2.851132151196456</v>
          </cell>
          <cell r="BM331">
            <v>2.9429910123403338</v>
          </cell>
          <cell r="BN331">
            <v>3.0696798512076491</v>
          </cell>
          <cell r="BP331">
            <v>1.6381706170152062</v>
          </cell>
          <cell r="BQ331">
            <v>1.6401001534039814</v>
          </cell>
          <cell r="BR331">
            <v>2.3274299945548842</v>
          </cell>
          <cell r="BS331">
            <v>1.980458945699789</v>
          </cell>
          <cell r="BT331">
            <v>1.8560943060498221</v>
          </cell>
          <cell r="BU331">
            <v>2.1879768921530469</v>
          </cell>
          <cell r="BV331">
            <v>3.3482432956934982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2.1443136916556478</v>
          </cell>
          <cell r="CC331">
            <v>2.0140225746139468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2.0966944939245118</v>
          </cell>
        </row>
        <row r="332">
          <cell r="B332" t="str">
            <v xml:space="preserve"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2.2031106958517399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2.4330950209506561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4.7258692418538457</v>
          </cell>
          <cell r="AK332">
            <v>4.3837169083521372</v>
          </cell>
          <cell r="AL332">
            <v>4.0415645748504287</v>
          </cell>
          <cell r="AM332">
            <v>4.3837169083521372</v>
          </cell>
          <cell r="AN332">
            <v>3.2803660538684603</v>
          </cell>
          <cell r="AO332">
            <v>3.2834387256817466</v>
          </cell>
          <cell r="AP332">
            <v>4.4505124432741283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3.4722976715350149</v>
          </cell>
          <cell r="AW332">
            <v>2.0693836523478013</v>
          </cell>
          <cell r="AX332">
            <v>4.1573436641698116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2.9950458715596331</v>
          </cell>
          <cell r="BD332">
            <v>2.1474311926605503</v>
          </cell>
          <cell r="BE332">
            <v>2.2695028864818401</v>
          </cell>
          <cell r="BF332">
            <v>1.8075895994378073</v>
          </cell>
          <cell r="BG332">
            <v>0.99571328179901608</v>
          </cell>
          <cell r="BI332">
            <v>2.0544975404075898</v>
          </cell>
          <cell r="BJ332">
            <v>2.2916772674708277</v>
          </cell>
          <cell r="BK332">
            <v>2.1007898043439237</v>
          </cell>
          <cell r="BL332">
            <v>2.2809057209571648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1.3120801227231851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2.3737282733153382</v>
          </cell>
          <cell r="BY332">
            <v>1.6021915732774283</v>
          </cell>
          <cell r="BZ332">
            <v>2.3670941916510091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1.6322493555335149</v>
          </cell>
          <cell r="CG332">
            <v>1.5811316367137771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1.6773555951396091</v>
          </cell>
        </row>
        <row r="333">
          <cell r="B333" t="str">
            <v xml:space="preserve">  Domestic counterpart funds  1/</v>
          </cell>
          <cell r="D333">
            <v>1.9952168879310259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1.0523642692156561</v>
          </cell>
          <cell r="Q333">
            <v>0.96464757714654081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0.79206259791688838</v>
          </cell>
          <cell r="Y333">
            <v>0.88466013135497457</v>
          </cell>
          <cell r="Z333">
            <v>1.1197500620081839</v>
          </cell>
          <cell r="AA333">
            <v>1.0908641054239701</v>
          </cell>
          <cell r="AB333">
            <v>0.90221555488590111</v>
          </cell>
          <cell r="AC333">
            <v>1.2220822358416137</v>
          </cell>
          <cell r="AD333">
            <v>0.84792673150021647</v>
          </cell>
          <cell r="AF333">
            <v>0.24110813991381208</v>
          </cell>
          <cell r="AG333">
            <v>0.34331538734915146</v>
          </cell>
          <cell r="AH333">
            <v>0.69962432300113431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0.82085968142043664</v>
          </cell>
          <cell r="AP333">
            <v>1.1126281108185321</v>
          </cell>
          <cell r="AQ333">
            <v>0.88772806278064909</v>
          </cell>
          <cell r="AR333">
            <v>0.22392373157702483</v>
          </cell>
          <cell r="AS333">
            <v>0.31884640091584804</v>
          </cell>
          <cell r="AT333">
            <v>0.75630240340140142</v>
          </cell>
          <cell r="AU333">
            <v>0.43302417863142473</v>
          </cell>
          <cell r="AV333">
            <v>0.86807441788375372</v>
          </cell>
          <cell r="AW333">
            <v>0.51734591308695033</v>
          </cell>
          <cell r="AX333">
            <v>1.0393359160424529</v>
          </cell>
          <cell r="AY333">
            <v>0.80825208233771906</v>
          </cell>
          <cell r="AZ333">
            <v>0.63983927855417699</v>
          </cell>
          <cell r="BA333">
            <v>0.53793577981651375</v>
          </cell>
          <cell r="BB333">
            <v>0.32515596330275237</v>
          </cell>
          <cell r="BC333">
            <v>0.74876146788990827</v>
          </cell>
          <cell r="BD333">
            <v>0.53685779816513757</v>
          </cell>
          <cell r="BE333">
            <v>0.56737572162046002</v>
          </cell>
          <cell r="BF333">
            <v>0.45189739985945182</v>
          </cell>
          <cell r="BG333">
            <v>0.24892832044975402</v>
          </cell>
          <cell r="BI333">
            <v>0.51362438510189745</v>
          </cell>
          <cell r="BJ333">
            <v>0.57291931686770692</v>
          </cell>
          <cell r="BK333">
            <v>0.52519745108598093</v>
          </cell>
          <cell r="BL333">
            <v>0.5702264302392912</v>
          </cell>
          <cell r="BM333">
            <v>0.57811396868550347</v>
          </cell>
          <cell r="BN333">
            <v>0.60318276298941931</v>
          </cell>
          <cell r="BP333">
            <v>0.32763412340304121</v>
          </cell>
          <cell r="BQ333">
            <v>0.32802003068079627</v>
          </cell>
          <cell r="BR333">
            <v>0.46548599891097681</v>
          </cell>
          <cell r="BS333">
            <v>0.39609178913995774</v>
          </cell>
          <cell r="BT333">
            <v>0.37121886120996439</v>
          </cell>
          <cell r="BU333">
            <v>0.43759537843060936</v>
          </cell>
          <cell r="BV333">
            <v>0.66964865913869964</v>
          </cell>
          <cell r="BW333">
            <v>0.62087648152565689</v>
          </cell>
          <cell r="BX333">
            <v>0.59343206832883455</v>
          </cell>
          <cell r="BY333">
            <v>0.40054789331935708</v>
          </cell>
          <cell r="BZ333">
            <v>0.59177354791275227</v>
          </cell>
          <cell r="CA333">
            <v>0.40054789331935708</v>
          </cell>
          <cell r="CB333">
            <v>0.42886273833112953</v>
          </cell>
          <cell r="CC333">
            <v>0.40280451492278929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8.8111665676144688E-2</v>
          </cell>
          <cell r="BW334">
            <v>8.1694273884954857E-2</v>
          </cell>
          <cell r="BX334">
            <v>8.8111665676144688E-2</v>
          </cell>
          <cell r="BY334">
            <v>0</v>
          </cell>
          <cell r="BZ334">
            <v>8.1692672167306593E-2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8.1798587338396664E-2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6.1951312136897335E-2</v>
          </cell>
          <cell r="BW335">
            <v>-8.4643437172201713E-2</v>
          </cell>
          <cell r="BX335">
            <v>-9.1292496807053508E-2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-8.1798587338396664E-2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 xml:space="preserve"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6.1951312136897335E-2</v>
          </cell>
          <cell r="BW336">
            <v>5.7439243968511758E-2</v>
          </cell>
          <cell r="BX336">
            <v>6.1951312136897335E-2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8.1798587338396664E-2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 xml:space="preserve"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2.2548808986349238</v>
          </cell>
          <cell r="N338">
            <v>2.8362210154174337</v>
          </cell>
          <cell r="Q338">
            <v>1.5236015602731807</v>
          </cell>
          <cell r="R338">
            <v>0.67122555818130358</v>
          </cell>
          <cell r="S338">
            <v>3.6029187173973081</v>
          </cell>
          <cell r="T338">
            <v>1.8303368490312431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3.9526029535211609</v>
          </cell>
          <cell r="Z338">
            <v>2.2311997704481361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0.53564232367769393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2.6415819118055239</v>
          </cell>
          <cell r="AR338">
            <v>0.13995233223564052</v>
          </cell>
          <cell r="AS338">
            <v>0.37587697630187156</v>
          </cell>
          <cell r="AT338">
            <v>0.46702093267033251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0.79227793272850622</v>
          </cell>
          <cell r="AZ338">
            <v>0.58372496448361744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2.2655559633027522</v>
          </cell>
          <cell r="BE338">
            <v>2.3203849520844404</v>
          </cell>
          <cell r="BF338">
            <v>2.6592059030217849</v>
          </cell>
          <cell r="BG338">
            <v>3.639371047083626</v>
          </cell>
          <cell r="BI338">
            <v>3.3191848208011243</v>
          </cell>
          <cell r="BJ338">
            <v>5.1901354132995774</v>
          </cell>
          <cell r="BK338">
            <v>2.7704361873990306</v>
          </cell>
          <cell r="BL338">
            <v>3.7961100021309488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1.7278338926667951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2.1306069327883761</v>
          </cell>
          <cell r="CB338">
            <v>1.7680721236854466</v>
          </cell>
          <cell r="CC338">
            <v>2.1271030369449266</v>
          </cell>
          <cell r="CD338">
            <v>2.3283258104838129</v>
          </cell>
          <cell r="CE338">
            <v>2.7244237812455725</v>
          </cell>
          <cell r="CF338">
            <v>2.078567356770272</v>
          </cell>
          <cell r="CG338">
            <v>2.2434354410873198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0.34424454946626998</v>
          </cell>
          <cell r="F339">
            <v>9.5631066626239908E-2</v>
          </cell>
          <cell r="L339">
            <v>1.6544791067235609E-2</v>
          </cell>
          <cell r="N339">
            <v>1.7223080904757002E-15</v>
          </cell>
          <cell r="Q339">
            <v>7.9573336750164134E-2</v>
          </cell>
          <cell r="R339">
            <v>-0.53673295343943284</v>
          </cell>
          <cell r="S339">
            <v>0.37758627993909699</v>
          </cell>
          <cell r="T339">
            <v>0</v>
          </cell>
          <cell r="V339">
            <v>0</v>
          </cell>
          <cell r="W339">
            <v>0</v>
          </cell>
          <cell r="X339">
            <v>0.64383095995560102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0.71387640397084928</v>
          </cell>
          <cell r="AD339">
            <v>1.5573493815939754</v>
          </cell>
          <cell r="AF339">
            <v>-5.4710485256002153E-2</v>
          </cell>
          <cell r="AG339">
            <v>0</v>
          </cell>
          <cell r="AH339">
            <v>0</v>
          </cell>
          <cell r="AI339">
            <v>-1.8236828418667386E-2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-8.3868008451486228E-3</v>
          </cell>
          <cell r="AO339">
            <v>0</v>
          </cell>
          <cell r="AP339">
            <v>0</v>
          </cell>
          <cell r="AQ339">
            <v>-3.8137579442194375E-3</v>
          </cell>
          <cell r="AR339">
            <v>-2.8469799704664727</v>
          </cell>
          <cell r="AS339">
            <v>-0.77578148286025683</v>
          </cell>
          <cell r="AT339">
            <v>5.7289191461250528</v>
          </cell>
          <cell r="AU339">
            <v>0.70205256426610618</v>
          </cell>
          <cell r="AV339">
            <v>-4.6519343862578371</v>
          </cell>
          <cell r="AW339">
            <v>-2.4683510740628907</v>
          </cell>
          <cell r="AX339">
            <v>7.2589177755839849</v>
          </cell>
          <cell r="AY339">
            <v>4.6210771754421731E-2</v>
          </cell>
          <cell r="AZ339">
            <v>0.34057095665626758</v>
          </cell>
          <cell r="BA339">
            <v>3.4650530763216207</v>
          </cell>
          <cell r="BB339">
            <v>-0.7010463933709945</v>
          </cell>
          <cell r="BC339">
            <v>-1.7258212175959819</v>
          </cell>
          <cell r="BD339">
            <v>8.128779162638565E-2</v>
          </cell>
          <cell r="BE339">
            <v>0.36544346815096657</v>
          </cell>
          <cell r="BF339">
            <v>-2.5936599226724661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7.9522251725686902E-2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0.29873221307284042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-4.0539545797784582E-15</v>
          </cell>
          <cell r="CJ339">
            <v>0</v>
          </cell>
          <cell r="CK339">
            <v>5.6356084340937853E-5</v>
          </cell>
        </row>
        <row r="340">
          <cell r="B340" t="str">
            <v xml:space="preserve"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10.481497237259809</v>
          </cell>
          <cell r="Y343">
            <v>13.286229098852479</v>
          </cell>
          <cell r="Z343">
            <v>13.803629541934667</v>
          </cell>
          <cell r="AA343">
            <v>11.081034383737039</v>
          </cell>
          <cell r="AB343">
            <v>18.903491655634632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9.0803067874583991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25.043739565570341</v>
          </cell>
          <cell r="AL343">
            <v>24.765291997162809</v>
          </cell>
          <cell r="AM343">
            <v>25.210750137268512</v>
          </cell>
          <cell r="AN343">
            <v>21.891749914093875</v>
          </cell>
          <cell r="AO343">
            <v>21.684183296648921</v>
          </cell>
          <cell r="AP343">
            <v>24.806947859475915</v>
          </cell>
          <cell r="AQ343">
            <v>22.650446823773663</v>
          </cell>
          <cell r="AR343">
            <v>10.348205601172239</v>
          </cell>
          <cell r="AS343">
            <v>8.7358609657550623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13.276954128440369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17.148312580112531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13.483073551354559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16.209322992499509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15.736534853831889</v>
          </cell>
          <cell r="CH343">
            <v>15.369305872275451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8.0194736093260719</v>
          </cell>
          <cell r="E344">
            <v>7.1371938322857904</v>
          </cell>
          <cell r="F344">
            <v>5.7603568848235343</v>
          </cell>
          <cell r="L344">
            <v>5.6442819691760633</v>
          </cell>
          <cell r="N344">
            <v>5.8429760703193088</v>
          </cell>
          <cell r="Q344">
            <v>4.2797374949775824</v>
          </cell>
          <cell r="R344">
            <v>6.5141552453171938</v>
          </cell>
          <cell r="S344">
            <v>7.2206095974720341</v>
          </cell>
          <cell r="T344">
            <v>5.5735599581860988</v>
          </cell>
          <cell r="V344">
            <v>0</v>
          </cell>
          <cell r="W344">
            <v>0</v>
          </cell>
          <cell r="X344">
            <v>3.6512857337054299</v>
          </cell>
          <cell r="Y344">
            <v>6.4802033288210872</v>
          </cell>
          <cell r="Z344">
            <v>5.4304856619000894</v>
          </cell>
          <cell r="AA344">
            <v>4.2627933341602304</v>
          </cell>
          <cell r="AB344">
            <v>5.958747044517918</v>
          </cell>
          <cell r="AC344">
            <v>6.431801694216956</v>
          </cell>
          <cell r="AD344">
            <v>5.0399092826388836</v>
          </cell>
          <cell r="AF344">
            <v>2.1735898813230157</v>
          </cell>
          <cell r="AG344">
            <v>2.121450246066654</v>
          </cell>
          <cell r="AH344">
            <v>4.0337639386833652</v>
          </cell>
          <cell r="AI344">
            <v>2.776268022024345</v>
          </cell>
          <cell r="AJ344">
            <v>9.0850032808735701</v>
          </cell>
          <cell r="AK344">
            <v>8.6573128639964345</v>
          </cell>
          <cell r="AL344">
            <v>8.2296224471192989</v>
          </cell>
          <cell r="AM344">
            <v>8.6573128639964327</v>
          </cell>
          <cell r="AN344">
            <v>5.9527224210375662</v>
          </cell>
          <cell r="AO344">
            <v>7.1021308648458188</v>
          </cell>
          <cell r="AP344">
            <v>9.0997736164829863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4.3767292860051858</v>
          </cell>
          <cell r="AU344">
            <v>2.745771456908443</v>
          </cell>
          <cell r="AV344">
            <v>4.7296778806083326</v>
          </cell>
          <cell r="AW344">
            <v>3.3178745605684288</v>
          </cell>
          <cell r="AX344">
            <v>6.9096079666370098</v>
          </cell>
          <cell r="AY344">
            <v>4.9857201359379237</v>
          </cell>
          <cell r="AZ344">
            <v>3.9803683653460604</v>
          </cell>
          <cell r="BA344">
            <v>4.8472293577981649</v>
          </cell>
          <cell r="BB344">
            <v>3.6899449541284404</v>
          </cell>
          <cell r="BC344">
            <v>6.1140550458715603</v>
          </cell>
          <cell r="BF344">
            <v>4.9186929023190444</v>
          </cell>
          <cell r="BG344">
            <v>4.8840126493323952</v>
          </cell>
          <cell r="BI344">
            <v>5.8873067463106121</v>
          </cell>
          <cell r="BJ344">
            <v>8.0547319976381111</v>
          </cell>
          <cell r="BK344">
            <v>5.3964234428289357</v>
          </cell>
          <cell r="BL344">
            <v>6.6472421533274044</v>
          </cell>
          <cell r="BM344">
            <v>4.7040823081937564</v>
          </cell>
          <cell r="BN344">
            <v>5.3846824091585441</v>
          </cell>
          <cell r="BP344">
            <v>3.1315362153441897</v>
          </cell>
          <cell r="BQ344">
            <v>2.1296704459295048</v>
          </cell>
          <cell r="BR344">
            <v>3.8667107036696509</v>
          </cell>
          <cell r="BS344">
            <v>3.4966261293888916</v>
          </cell>
          <cell r="BT344">
            <v>3.9913256227758005</v>
          </cell>
          <cell r="BU344">
            <v>7.3808629960970187</v>
          </cell>
          <cell r="BV344">
            <v>6.0886218322204098</v>
          </cell>
          <cell r="BW344">
            <v>4.8292671370078333</v>
          </cell>
          <cell r="BX344">
            <v>5.1139041530111937</v>
          </cell>
          <cell r="BY344">
            <v>4.420742959196482</v>
          </cell>
          <cell r="BZ344">
            <v>5.2963483375541216</v>
          </cell>
          <cell r="CA344">
            <v>4.7590560555644856</v>
          </cell>
          <cell r="CB344">
            <v>3.9123858153410942</v>
          </cell>
          <cell r="CC344">
            <v>4.1411256115588726</v>
          </cell>
          <cell r="CD344">
            <v>4.2951157752902018</v>
          </cell>
          <cell r="CE344">
            <v>4.5144239368873107</v>
          </cell>
          <cell r="CF344">
            <v>0</v>
          </cell>
          <cell r="CG344">
            <v>4.2198499869795416</v>
          </cell>
          <cell r="CH344">
            <v>5.0025282007907048</v>
          </cell>
          <cell r="CI344">
            <v>5.3975967252815531</v>
          </cell>
          <cell r="CJ344">
            <v>2.2328498486564206</v>
          </cell>
          <cell r="CK344">
            <v>2.0966944939245118</v>
          </cell>
        </row>
        <row r="345">
          <cell r="B345" t="str">
            <v xml:space="preserve">  Rupiah financed budgetary development expenditure</v>
          </cell>
          <cell r="D345">
            <v>4.3140708174541667</v>
          </cell>
          <cell r="E345">
            <v>4.1919964961273974</v>
          </cell>
          <cell r="F345">
            <v>3.0891820139863952</v>
          </cell>
          <cell r="L345">
            <v>3.4411712733243225</v>
          </cell>
          <cell r="R345">
            <v>2.7162509486788649</v>
          </cell>
          <cell r="S345">
            <v>4.8691105254234612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2.1803123375740658</v>
          </cell>
          <cell r="Y345">
            <v>4.8372630848761355</v>
          </cell>
          <cell r="Z345">
            <v>3.3509498324563198</v>
          </cell>
          <cell r="AA345">
            <v>2.2369028526585715</v>
          </cell>
          <cell r="AB345">
            <v>3.4103606327615323</v>
          </cell>
          <cell r="AC345">
            <v>3.1276534269414822</v>
          </cell>
          <cell r="AD345">
            <v>3.2027346977217475</v>
          </cell>
          <cell r="AF345">
            <v>0.39180072735994464</v>
          </cell>
          <cell r="AG345">
            <v>0.74818869667004806</v>
          </cell>
          <cell r="AH345">
            <v>1.2352666466788285</v>
          </cell>
          <cell r="AI345">
            <v>0.79175202356960706</v>
          </cell>
          <cell r="AJ345">
            <v>4.3591340390197235</v>
          </cell>
          <cell r="AK345">
            <v>4.2735959556442973</v>
          </cell>
          <cell r="AL345">
            <v>4.1880578722688702</v>
          </cell>
          <cell r="AM345">
            <v>4.2735959556442964</v>
          </cell>
          <cell r="AN345">
            <v>2.6723563671691064</v>
          </cell>
          <cell r="AO345">
            <v>3.8186921391640718</v>
          </cell>
          <cell r="AP345">
            <v>4.6492611732088571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0.76064092570070629</v>
          </cell>
          <cell r="AV345">
            <v>1.257380209073317</v>
          </cell>
          <cell r="AW345">
            <v>1.2484909082206279</v>
          </cell>
          <cell r="AX345">
            <v>2.7522643024671987</v>
          </cell>
          <cell r="AY345">
            <v>1.7527118065870479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3.1190091743119268</v>
          </cell>
          <cell r="BF345">
            <v>3.1111033028812365</v>
          </cell>
          <cell r="BG345">
            <v>3.8882993675333801</v>
          </cell>
          <cell r="BI345">
            <v>3.8328092059030219</v>
          </cell>
          <cell r="BJ345">
            <v>5.7630547301672843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0.81759032320631952</v>
          </cell>
          <cell r="BR345">
            <v>2.0047667080257439</v>
          </cell>
          <cell r="BS345">
            <v>1.91225897282906</v>
          </cell>
          <cell r="BT345">
            <v>2.5064501779359429</v>
          </cell>
          <cell r="BU345">
            <v>5.6304814823745817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2.5299075518677161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3.4960459570228131</v>
          </cell>
          <cell r="CJ345">
            <v>0.44656996973128427</v>
          </cell>
          <cell r="CK345">
            <v>0.41933889878490244</v>
          </cell>
        </row>
        <row r="346">
          <cell r="B346" t="str">
            <v xml:space="preserve"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2.4330950209506561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2.5483864117563861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4.7258692418538457</v>
          </cell>
          <cell r="AK346">
            <v>4.3837169083521372</v>
          </cell>
          <cell r="AL346">
            <v>4.0415645748504287</v>
          </cell>
          <cell r="AM346">
            <v>4.3837169083521372</v>
          </cell>
          <cell r="AN346">
            <v>3.2803660538684603</v>
          </cell>
          <cell r="AO346">
            <v>3.2834387256817466</v>
          </cell>
          <cell r="AP346">
            <v>4.4505124432741283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3.4722976715350149</v>
          </cell>
          <cell r="AW346">
            <v>2.0693836523478013</v>
          </cell>
          <cell r="AX346">
            <v>4.1573436641698107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1.8075895994378079</v>
          </cell>
          <cell r="BG346">
            <v>0.99571328179901553</v>
          </cell>
          <cell r="BI346">
            <v>2.0544975404075898</v>
          </cell>
          <cell r="BJ346">
            <v>2.2916772674708277</v>
          </cell>
          <cell r="BK346">
            <v>2.1007898043439237</v>
          </cell>
          <cell r="BL346">
            <v>2.2809057209571648</v>
          </cell>
          <cell r="BM346">
            <v>2.3648770436548303</v>
          </cell>
          <cell r="BN346">
            <v>2.4664970882182295</v>
          </cell>
          <cell r="BP346">
            <v>1.3105364936121651</v>
          </cell>
          <cell r="BQ346">
            <v>1.3120801227231851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2.3737282733153382</v>
          </cell>
          <cell r="BY346">
            <v>1.6021915732774283</v>
          </cell>
          <cell r="BZ346">
            <v>2.3670941916510091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1.5811316367137771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1.6773555951396091</v>
          </cell>
        </row>
        <row r="347">
          <cell r="B347" t="str">
            <v>Interest cost of bank restructuring (below the line)</v>
          </cell>
          <cell r="T347">
            <v>0.56564538862350677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2.1082220660576245E-2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0.57988018708867772</v>
          </cell>
          <cell r="BN347">
            <v>0.59325032045013593</v>
          </cell>
          <cell r="BP347">
            <v>0.73688177837893054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3.1067615658362988</v>
          </cell>
          <cell r="BU347">
            <v>3.0596883816584048</v>
          </cell>
          <cell r="BV347">
            <v>3.5244666270457876</v>
          </cell>
          <cell r="BW347">
            <v>2.9409938598583749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2.1655879833429861</v>
          </cell>
          <cell r="CB347">
            <v>5.1545832089248389</v>
          </cell>
          <cell r="CC347">
            <v>3.7796089836807241</v>
          </cell>
          <cell r="CD347">
            <v>5.0534667689745811</v>
          </cell>
          <cell r="CE347">
            <v>3.4328616473121589</v>
          </cell>
          <cell r="CF347">
            <v>4.6532292521333023</v>
          </cell>
          <cell r="CG347">
            <v>4.3417054187474182</v>
          </cell>
          <cell r="CH347">
            <v>3.8303204003869649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469484.79999999999</v>
          </cell>
          <cell r="L348">
            <v>551195</v>
          </cell>
          <cell r="N348">
            <v>633680.84268016869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149405.79999999999</v>
          </cell>
          <cell r="W348">
            <v>163236.70000000001</v>
          </cell>
          <cell r="X348">
            <v>312642.5</v>
          </cell>
          <cell r="Y348">
            <v>169243.1</v>
          </cell>
          <cell r="Z348">
            <v>69066.566666666666</v>
          </cell>
          <cell r="AA348">
            <v>69066.566666666666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66360.264758043646</v>
          </cell>
          <cell r="AG348">
            <v>66360.264758043646</v>
          </cell>
          <cell r="AH348">
            <v>66360.264758043646</v>
          </cell>
          <cell r="AI348">
            <v>199080.79427413092</v>
          </cell>
          <cell r="AJ348">
            <v>77937.994441687712</v>
          </cell>
          <cell r="AK348">
            <v>77937.994441687712</v>
          </cell>
          <cell r="AL348">
            <v>77937.994441687712</v>
          </cell>
          <cell r="AM348">
            <v>233813.98332506313</v>
          </cell>
          <cell r="AN348">
            <v>432894.77759919409</v>
          </cell>
          <cell r="AO348">
            <v>253288.75411384524</v>
          </cell>
          <cell r="AP348">
            <v>265791.48603351088</v>
          </cell>
          <cell r="AQ348">
            <v>951975.01774655026</v>
          </cell>
          <cell r="AR348">
            <v>71452.900000000009</v>
          </cell>
          <cell r="AS348">
            <v>71452.900000000009</v>
          </cell>
          <cell r="AT348">
            <v>71452.900000000009</v>
          </cell>
          <cell r="AU348">
            <v>214358.7</v>
          </cell>
          <cell r="AV348">
            <v>87745.933333333334</v>
          </cell>
          <cell r="AW348">
            <v>87745.933333333334</v>
          </cell>
          <cell r="AX348">
            <v>87745.933333333334</v>
          </cell>
          <cell r="AY348">
            <v>263237.8</v>
          </cell>
          <cell r="AZ348">
            <v>477596.5</v>
          </cell>
          <cell r="BA348">
            <v>90833.333333333328</v>
          </cell>
          <cell r="BB348">
            <v>90833.333333333328</v>
          </cell>
          <cell r="BC348">
            <v>90833.333333333328</v>
          </cell>
          <cell r="BD348">
            <v>272500</v>
          </cell>
          <cell r="BE348">
            <v>258047.7</v>
          </cell>
          <cell r="BF348">
            <v>94866.666666666672</v>
          </cell>
          <cell r="BG348">
            <v>94866.666666666672</v>
          </cell>
          <cell r="BI348">
            <v>284600</v>
          </cell>
          <cell r="BJ348">
            <v>273171.09999999998</v>
          </cell>
          <cell r="BK348">
            <v>557100</v>
          </cell>
          <cell r="BL348">
            <v>531218.80000000005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 xml:space="preserve"> Sources:  Ministry of Finance; and IMF staff calculations.</v>
          </cell>
        </row>
        <row r="352">
          <cell r="B352" t="str">
            <v xml:space="preserve"> 1/  Estimated.</v>
          </cell>
        </row>
        <row r="353">
          <cell r="B353" t="str">
            <v xml:space="preserve"> 2/  The Forestry and Investment funds were included in the budget starting fiscal year 1998/1999.</v>
          </cell>
        </row>
        <row r="354">
          <cell r="B354" t="str">
            <v xml:space="preserve"> 3/  Includes the discrepancy between the financing measured below the line and the above-the-line balance.</v>
          </cell>
        </row>
        <row r="355">
          <cell r="B355" t="str">
            <v xml:space="preserve">      Until fiscal year 1997/98 includes the balance of the operations of the Investment and Reforestation Funds.</v>
          </cell>
        </row>
      </sheetData>
      <sheetData sheetId="9" refreshError="1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132000.79999999999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225276.19489787961</v>
          </cell>
          <cell r="CB13">
            <v>64943.037478047059</v>
          </cell>
          <cell r="CC13">
            <v>70746.921004566204</v>
          </cell>
          <cell r="CD13">
            <v>70219.041517386679</v>
          </cell>
          <cell r="CE13">
            <v>65561.534632946947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88060.700000000012</v>
          </cell>
          <cell r="Q15">
            <v>42557.948500000006</v>
          </cell>
          <cell r="Z15">
            <v>12582.371999999999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9549.2999999999993</v>
          </cell>
          <cell r="AG15">
            <v>8398.3000000000011</v>
          </cell>
          <cell r="BY15">
            <v>173144.31529999999</v>
          </cell>
          <cell r="CB15">
            <v>49193.037478047059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 xml:space="preserve">  I.  Oil revenue</v>
          </cell>
          <cell r="N16">
            <v>14871.1</v>
          </cell>
          <cell r="Q16">
            <v>9220.0820000000003</v>
          </cell>
          <cell r="Z16">
            <v>4262.4599999999982</v>
          </cell>
          <cell r="AA16">
            <v>2799.0590000000011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17345.349999999999</v>
          </cell>
          <cell r="BY16">
            <v>49167.015299999999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37458.699999999997</v>
          </cell>
          <cell r="CG16">
            <v>48023.974358974359</v>
          </cell>
        </row>
        <row r="17">
          <cell r="B17" t="str">
            <v xml:space="preserve">    1.  Oil</v>
          </cell>
          <cell r="N17">
            <v>10688.2</v>
          </cell>
          <cell r="Q17">
            <v>6626.6840000000002</v>
          </cell>
          <cell r="Z17">
            <v>2547.2599999999984</v>
          </cell>
          <cell r="AA17">
            <v>1356.2090000000007</v>
          </cell>
          <cell r="AC17">
            <v>25522.400000000001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31911.971300000001</v>
          </cell>
          <cell r="CB17">
            <v>8948.4769230769234</v>
          </cell>
          <cell r="CC17">
            <v>8309.2999999999993</v>
          </cell>
          <cell r="CD17">
            <v>7670.1230769230751</v>
          </cell>
          <cell r="CE17">
            <v>7030.9461538461519</v>
          </cell>
          <cell r="CF17">
            <v>24927.899999999998</v>
          </cell>
          <cell r="CG17">
            <v>31958.846153846149</v>
          </cell>
        </row>
        <row r="18">
          <cell r="B18" t="str">
            <v xml:space="preserve">    2.  Gas</v>
          </cell>
          <cell r="N18">
            <v>4182.8999999999996</v>
          </cell>
          <cell r="Q18">
            <v>2593.3980000000001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1055.4000000000001</v>
          </cell>
          <cell r="AG18">
            <v>785.4</v>
          </cell>
          <cell r="BY18">
            <v>17255.044000000002</v>
          </cell>
          <cell r="CB18">
            <v>4498.2358974358986</v>
          </cell>
          <cell r="CC18">
            <v>4176.9333333333343</v>
          </cell>
          <cell r="CD18">
            <v>3855.6307692307696</v>
          </cell>
          <cell r="CE18">
            <v>3534.3282051282049</v>
          </cell>
          <cell r="CF18">
            <v>12530.800000000001</v>
          </cell>
          <cell r="CG18">
            <v>16065.128205128207</v>
          </cell>
        </row>
        <row r="19">
          <cell r="B19" t="str">
            <v xml:space="preserve">  II.  Non-oil revenue</v>
          </cell>
          <cell r="N19">
            <v>73189.600000000006</v>
          </cell>
          <cell r="Q19">
            <v>33337.866500000004</v>
          </cell>
          <cell r="Z19">
            <v>8319.9120000000003</v>
          </cell>
          <cell r="AA19">
            <v>7677.9529999999986</v>
          </cell>
          <cell r="AC19">
            <v>72826.799999999988</v>
          </cell>
          <cell r="AD19">
            <v>80755.89999999998</v>
          </cell>
          <cell r="AF19">
            <v>6764.4</v>
          </cell>
          <cell r="AG19">
            <v>6495.7000000000007</v>
          </cell>
          <cell r="BX19">
            <v>0</v>
          </cell>
          <cell r="BY19">
            <v>123977.29999999999</v>
          </cell>
          <cell r="CB19">
            <v>35746.324657534242</v>
          </cell>
          <cell r="CC19">
            <v>42790.687671232867</v>
          </cell>
          <cell r="CD19">
            <v>43531.287671232843</v>
          </cell>
          <cell r="CE19">
            <v>41066.260273972599</v>
          </cell>
          <cell r="CF19">
            <v>122068.29999999994</v>
          </cell>
          <cell r="CG19">
            <v>163134.56027397257</v>
          </cell>
        </row>
        <row r="20">
          <cell r="B20" t="str">
            <v xml:space="preserve"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34363.699999999997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15661.082191780821</v>
          </cell>
          <cell r="CD20">
            <v>15661.082191780821</v>
          </cell>
          <cell r="CE20">
            <v>16263.431506849314</v>
          </cell>
          <cell r="CF20">
            <v>43971.5</v>
          </cell>
          <cell r="CG20">
            <v>60234.931506849309</v>
          </cell>
        </row>
        <row r="21">
          <cell r="B21" t="str">
            <v xml:space="preserve"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2178.6999999999998</v>
          </cell>
          <cell r="AG21">
            <v>1861.4</v>
          </cell>
          <cell r="BY21">
            <v>30429.599999999999</v>
          </cell>
          <cell r="CB21">
            <v>7553.7863013698661</v>
          </cell>
          <cell r="CC21">
            <v>9352.3068493150731</v>
          </cell>
          <cell r="CD21">
            <v>9352.3068493150731</v>
          </cell>
          <cell r="CE21">
            <v>9712.0109589041149</v>
          </cell>
          <cell r="CF21">
            <v>26258.400000000009</v>
          </cell>
          <cell r="CG21">
            <v>35970.410958904125</v>
          </cell>
        </row>
        <row r="22">
          <cell r="B22" t="str">
            <v xml:space="preserve">    3.  Import duties</v>
          </cell>
          <cell r="N22">
            <v>3321.7</v>
          </cell>
          <cell r="Q22">
            <v>1478.1565000000001</v>
          </cell>
          <cell r="Z22">
            <v>335.05199999999968</v>
          </cell>
          <cell r="AA22">
            <v>259.85899999999992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1762.9865410958801</v>
          </cell>
          <cell r="CD22">
            <v>1762.9865410958801</v>
          </cell>
          <cell r="CE22">
            <v>1830.7937157534138</v>
          </cell>
          <cell r="CF22">
            <v>4949.9237499999708</v>
          </cell>
          <cell r="CG22">
            <v>6780.7174657533842</v>
          </cell>
        </row>
        <row r="23">
          <cell r="B23" t="str">
            <v xml:space="preserve">    4.  Excises</v>
          </cell>
          <cell r="N23">
            <v>4436.3</v>
          </cell>
          <cell r="Q23">
            <v>2262.5129999999999</v>
          </cell>
          <cell r="Z23">
            <v>397.44999999999982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513.20000000000005</v>
          </cell>
          <cell r="BX23">
            <v>-600</v>
          </cell>
          <cell r="BY23">
            <v>10160.9</v>
          </cell>
          <cell r="CB23">
            <v>2667.2362499999999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9271.8212499999991</v>
          </cell>
          <cell r="CG23">
            <v>12701.125</v>
          </cell>
        </row>
        <row r="24">
          <cell r="B24" t="str">
            <v xml:space="preserve">    5.  Export tax</v>
          </cell>
          <cell r="N24">
            <v>100</v>
          </cell>
          <cell r="Q24">
            <v>70</v>
          </cell>
          <cell r="Z24">
            <v>5.7000000000000028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8.1999999999999993</v>
          </cell>
          <cell r="AG24">
            <v>121.8</v>
          </cell>
          <cell r="BX24">
            <v>0</v>
          </cell>
          <cell r="BY24">
            <v>1039.0999999999999</v>
          </cell>
          <cell r="CB24">
            <v>265.37671232876772</v>
          </cell>
          <cell r="CC24">
            <v>328.56164383561719</v>
          </cell>
          <cell r="CD24">
            <v>328.56164383561719</v>
          </cell>
          <cell r="CE24">
            <v>341.19863013698711</v>
          </cell>
          <cell r="CF24">
            <v>922.50000000000205</v>
          </cell>
          <cell r="CG24">
            <v>1263.6986301369891</v>
          </cell>
        </row>
        <row r="25">
          <cell r="B25" t="str">
            <v xml:space="preserve"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182.57099999999991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 xml:space="preserve">    7.  Other taxes</v>
          </cell>
          <cell r="N26">
            <v>632.5</v>
          </cell>
          <cell r="Q26">
            <v>246.67500000000001</v>
          </cell>
          <cell r="Z26">
            <v>36.119000000000028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</row>
        <row r="27">
          <cell r="B27" t="str">
            <v xml:space="preserve">    8.  Non-tax receipts</v>
          </cell>
          <cell r="N27">
            <v>8225.7999999999993</v>
          </cell>
          <cell r="Q27">
            <v>3813.75</v>
          </cell>
          <cell r="Z27">
            <v>1395.0749999999998</v>
          </cell>
          <cell r="AA27">
            <v>1641.3040000000001</v>
          </cell>
          <cell r="AC27">
            <v>8760.5</v>
          </cell>
          <cell r="AD27">
            <v>9839.9</v>
          </cell>
          <cell r="AF27">
            <v>362.8</v>
          </cell>
          <cell r="AG27">
            <v>286.10000000000002</v>
          </cell>
          <cell r="BY27">
            <v>22099.1</v>
          </cell>
          <cell r="CB27">
            <v>10254.239109589043</v>
          </cell>
          <cell r="CC27">
            <v>11229.057945205481</v>
          </cell>
          <cell r="CD27">
            <v>11969.65794520545</v>
          </cell>
          <cell r="CE27">
            <v>8290.7217123287701</v>
          </cell>
          <cell r="CF27">
            <v>33452.954999999973</v>
          </cell>
          <cell r="CG27">
            <v>41743.676712328743</v>
          </cell>
        </row>
        <row r="28">
          <cell r="B28" t="str">
            <v xml:space="preserve">            Forestry Fund revenue</v>
          </cell>
          <cell r="BY28">
            <v>3289.9</v>
          </cell>
          <cell r="CB28">
            <v>738.09246575342479</v>
          </cell>
          <cell r="CC28">
            <v>913.82876712328789</v>
          </cell>
          <cell r="CD28">
            <v>913.82876712328789</v>
          </cell>
          <cell r="CE28">
            <v>948.97602739726051</v>
          </cell>
          <cell r="CF28">
            <v>2565.7500000000005</v>
          </cell>
          <cell r="CG28">
            <v>3514.7260273972611</v>
          </cell>
        </row>
        <row r="29">
          <cell r="B29" t="str">
            <v xml:space="preserve">            Investment Fund</v>
          </cell>
        </row>
        <row r="30">
          <cell r="B30" t="str">
            <v xml:space="preserve">              Interest receipts</v>
          </cell>
        </row>
        <row r="31">
          <cell r="B31" t="str">
            <v xml:space="preserve">              Loans extended (-)</v>
          </cell>
        </row>
        <row r="32">
          <cell r="B32" t="str">
            <v xml:space="preserve">              Loan repayments</v>
          </cell>
        </row>
        <row r="33">
          <cell r="B33" t="str">
            <v xml:space="preserve">            Transfers from Investment Fund</v>
          </cell>
          <cell r="N33">
            <v>2200</v>
          </cell>
          <cell r="W33">
            <v>575.80700000000002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923.67000000000007</v>
          </cell>
          <cell r="CF33">
            <v>2497.33</v>
          </cell>
          <cell r="CG33">
            <v>3421</v>
          </cell>
        </row>
        <row r="34">
          <cell r="B34" t="str">
            <v xml:space="preserve">            Profit transfers from SOEs</v>
          </cell>
          <cell r="N34">
            <v>1925</v>
          </cell>
          <cell r="Q34">
            <v>1300</v>
          </cell>
          <cell r="Z34">
            <v>590.49099999999999</v>
          </cell>
          <cell r="AA34">
            <v>51.235999999999997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</row>
        <row r="35">
          <cell r="B35" t="str">
            <v xml:space="preserve">            Remainders (Pen. Kembali dan Pen. Lain-lain)</v>
          </cell>
          <cell r="N35">
            <v>1651.82</v>
          </cell>
          <cell r="AF35">
            <v>22.824000000000002</v>
          </cell>
          <cell r="AG35">
            <v>53.290999999999997</v>
          </cell>
          <cell r="BY35">
            <v>3011.7000000000012</v>
          </cell>
          <cell r="CB35">
            <v>647.05171232876864</v>
          </cell>
          <cell r="CC35">
            <v>801.11164383561834</v>
          </cell>
          <cell r="CD35">
            <v>801.11164383561834</v>
          </cell>
          <cell r="CE35">
            <v>831.92363013698832</v>
          </cell>
          <cell r="CF35">
            <v>2249.2750000000055</v>
          </cell>
          <cell r="CG35">
            <v>3081.1986301369934</v>
          </cell>
        </row>
        <row r="36">
          <cell r="B36" t="str">
            <v xml:space="preserve"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233.31299999999999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22140.599999999969</v>
          </cell>
          <cell r="CG36">
            <v>26247.29999999997</v>
          </cell>
        </row>
        <row r="37">
          <cell r="B37" t="str">
            <v xml:space="preserve"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43.699999999999818</v>
          </cell>
          <cell r="CF37">
            <v>5900</v>
          </cell>
          <cell r="CG37">
            <v>5943.7</v>
          </cell>
        </row>
        <row r="38">
          <cell r="B38" t="str">
            <v xml:space="preserve">                 Asset recoveries</v>
          </cell>
          <cell r="AF38">
            <v>233.31299999999999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16240.599999999969</v>
          </cell>
          <cell r="CG38">
            <v>20303.599999999969</v>
          </cell>
        </row>
        <row r="39">
          <cell r="B39" t="str">
            <v xml:space="preserve"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1182.4000000000001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 xml:space="preserve"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33471.279597879628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 xml:space="preserve"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1182.4000000000001</v>
          </cell>
          <cell r="AG42">
            <v>911.3</v>
          </cell>
          <cell r="BY42">
            <v>18660.599999999999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 xml:space="preserve">  Total revenue</v>
          </cell>
          <cell r="N46">
            <v>85860.700000000012</v>
          </cell>
          <cell r="Q46">
            <v>42557.948500000006</v>
          </cell>
          <cell r="Z46">
            <v>12057.371999999999</v>
          </cell>
          <cell r="AA46">
            <v>9277.0119999999988</v>
          </cell>
          <cell r="AC46">
            <v>105983.79999999999</v>
          </cell>
          <cell r="AD46">
            <v>107814.89999999997</v>
          </cell>
          <cell r="AF46">
            <v>9549.2999999999993</v>
          </cell>
          <cell r="AG46">
            <v>8398.3000000000011</v>
          </cell>
          <cell r="BY46">
            <v>164544.31529999999</v>
          </cell>
          <cell r="CB46">
            <v>42193.037478047059</v>
          </cell>
          <cell r="CC46">
            <v>48076.921004566204</v>
          </cell>
          <cell r="CD46">
            <v>47116.441517386709</v>
          </cell>
          <cell r="CE46">
            <v>47524.83463294695</v>
          </cell>
          <cell r="CF46">
            <v>137386.39999999997</v>
          </cell>
          <cell r="CG46">
            <v>184911.23463294699</v>
          </cell>
        </row>
        <row r="47">
          <cell r="B47" t="str">
            <v xml:space="preserve"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 xml:space="preserve"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 xml:space="preserve"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1182.4000000000001</v>
          </cell>
          <cell r="AG49">
            <v>911.3</v>
          </cell>
        </row>
        <row r="50">
          <cell r="B50" t="str">
            <v xml:space="preserve">  To privatization</v>
          </cell>
        </row>
        <row r="54">
          <cell r="B54" t="str">
            <v xml:space="preserve"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36524.152470370369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40073.737999999998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6841.7999999999993</v>
          </cell>
          <cell r="AG73">
            <v>8238</v>
          </cell>
          <cell r="BY73">
            <v>254047.96799999991</v>
          </cell>
          <cell r="BZ73">
            <v>0</v>
          </cell>
          <cell r="CA73">
            <v>0</v>
          </cell>
          <cell r="CB73">
            <v>66922.250465838501</v>
          </cell>
          <cell r="CC73">
            <v>67133.040204968929</v>
          </cell>
          <cell r="CD73">
            <v>71853.709329192527</v>
          </cell>
          <cell r="CE73">
            <v>71988.49906832297</v>
          </cell>
          <cell r="CF73">
            <v>205908.99999999997</v>
          </cell>
          <cell r="CG73">
            <v>280938.07142857142</v>
          </cell>
        </row>
        <row r="75">
          <cell r="B75" t="str">
            <v>A.  Routine expenditure</v>
          </cell>
          <cell r="N75">
            <v>62158.8</v>
          </cell>
          <cell r="Q75">
            <v>26152.738000000001</v>
          </cell>
          <cell r="Z75">
            <v>7654.7140000000009</v>
          </cell>
          <cell r="AA75">
            <v>8815.8179999999993</v>
          </cell>
          <cell r="AC75">
            <v>84606.200000000012</v>
          </cell>
          <cell r="AD75">
            <v>86034.3</v>
          </cell>
          <cell r="AF75">
            <v>5399.4</v>
          </cell>
          <cell r="AG75">
            <v>6830.2000000000007</v>
          </cell>
          <cell r="BY75">
            <v>160482.05199999991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45874.117428571422</v>
          </cell>
          <cell r="CF75">
            <v>122643.65399999999</v>
          </cell>
          <cell r="CG75">
            <v>168517.77142857143</v>
          </cell>
        </row>
        <row r="76">
          <cell r="B76" t="str">
            <v xml:space="preserve">  I.   Personnel</v>
          </cell>
          <cell r="N76">
            <v>21192.000000000004</v>
          </cell>
          <cell r="Q76">
            <v>9621.1679999999997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 xml:space="preserve">         Wages and salaries</v>
          </cell>
          <cell r="N77">
            <v>17048.400000000001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2196.8000000000002</v>
          </cell>
          <cell r="AG77">
            <v>1857.4</v>
          </cell>
        </row>
        <row r="78">
          <cell r="B78" t="str">
            <v xml:space="preserve">         Rice allowances</v>
          </cell>
          <cell r="N78">
            <v>1309.5</v>
          </cell>
          <cell r="Z78">
            <v>48.978999999999928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 xml:space="preserve"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 xml:space="preserve">         Other</v>
          </cell>
          <cell r="N80">
            <v>1009.9</v>
          </cell>
          <cell r="Z80">
            <v>103.34999999999945</v>
          </cell>
          <cell r="AA80">
            <v>75.780999999998357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 xml:space="preserve">         External</v>
          </cell>
          <cell r="N81">
            <v>590.5</v>
          </cell>
          <cell r="Z81">
            <v>7.9180000000000064</v>
          </cell>
          <cell r="AA81">
            <v>3.1630000000000109</v>
          </cell>
          <cell r="AC81">
            <v>1031</v>
          </cell>
          <cell r="AD81">
            <v>308.89999999999998</v>
          </cell>
          <cell r="AF81">
            <v>186.5</v>
          </cell>
          <cell r="AG81">
            <v>5.3</v>
          </cell>
        </row>
        <row r="82">
          <cell r="B82" t="str">
            <v xml:space="preserve">  II.  Material expenditure</v>
          </cell>
          <cell r="N82">
            <v>8895.2000000000007</v>
          </cell>
          <cell r="Q82">
            <v>2223.8000000000002</v>
          </cell>
          <cell r="Z82">
            <v>855.75300000000016</v>
          </cell>
          <cell r="AA82">
            <v>586.35199999999986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2816.8789999999999</v>
          </cell>
          <cell r="CC82">
            <v>2939.3519999999999</v>
          </cell>
          <cell r="CD82">
            <v>3184.2979999999998</v>
          </cell>
          <cell r="CE82">
            <v>3306.7710000000002</v>
          </cell>
          <cell r="CF82">
            <v>8940.5290000000005</v>
          </cell>
          <cell r="CG82">
            <v>12247.3</v>
          </cell>
        </row>
        <row r="83">
          <cell r="B83" t="str">
            <v xml:space="preserve">         Domestic</v>
          </cell>
          <cell r="N83">
            <v>8478</v>
          </cell>
          <cell r="Z83">
            <v>851.44100000000014</v>
          </cell>
          <cell r="AA83">
            <v>583.04699999999991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9737.7999999999993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 xml:space="preserve">         Foreign</v>
          </cell>
          <cell r="N84">
            <v>417.2</v>
          </cell>
          <cell r="Z84">
            <v>4.3120000000000047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240.87899999999999</v>
          </cell>
          <cell r="CC84">
            <v>251.35199999999998</v>
          </cell>
          <cell r="CD84">
            <v>272.298</v>
          </cell>
          <cell r="CE84">
            <v>282.77100000000002</v>
          </cell>
          <cell r="CF84">
            <v>764.529</v>
          </cell>
          <cell r="CG84">
            <v>1047.3</v>
          </cell>
        </row>
        <row r="85">
          <cell r="B85" t="str">
            <v xml:space="preserve">  III. Subsidies to regions</v>
          </cell>
          <cell r="N85">
            <v>11535.8</v>
          </cell>
          <cell r="Q85">
            <v>4770</v>
          </cell>
          <cell r="Z85">
            <v>600.06200000000013</v>
          </cell>
          <cell r="AA85">
            <v>538.28799999999967</v>
          </cell>
          <cell r="AC85">
            <v>9872.2000000000007</v>
          </cell>
          <cell r="AD85">
            <v>8371.1</v>
          </cell>
          <cell r="AF85">
            <v>455.5</v>
          </cell>
          <cell r="AG85">
            <v>534.70000000000005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 xml:space="preserve">          Personnel</v>
          </cell>
          <cell r="N86">
            <v>10967.8</v>
          </cell>
          <cell r="Z86">
            <v>515.63500000000022</v>
          </cell>
          <cell r="AA86">
            <v>503.67699999999968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 xml:space="preserve">          Non-personnel</v>
          </cell>
          <cell r="N87">
            <v>568</v>
          </cell>
          <cell r="Z87">
            <v>84.426999999999964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 xml:space="preserve">  IV.  Debt service</v>
          </cell>
          <cell r="N88">
            <v>19570.900000000001</v>
          </cell>
          <cell r="Q88">
            <v>8487.77</v>
          </cell>
          <cell r="Z88">
            <v>4541.264000000001</v>
          </cell>
          <cell r="AA88">
            <v>5928.9380000000001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54933.635000000002</v>
          </cell>
          <cell r="CB88">
            <v>12686.575000000001</v>
          </cell>
          <cell r="CC88">
            <v>14219.575000000001</v>
          </cell>
          <cell r="CD88">
            <v>13211.575000000001</v>
          </cell>
          <cell r="CE88">
            <v>14751.575000000001</v>
          </cell>
          <cell r="CF88">
            <v>40117.724999999999</v>
          </cell>
          <cell r="CG88">
            <v>54869.3</v>
          </cell>
        </row>
        <row r="89">
          <cell r="B89" t="str">
            <v xml:space="preserve"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5115.5879999999997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54552.635000000002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 xml:space="preserve"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762.42600000000039</v>
          </cell>
          <cell r="AC90">
            <v>10254.200000000001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 xml:space="preserve"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4353.1619999999994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 xml:space="preserve"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813.34999999999991</v>
          </cell>
          <cell r="AC92">
            <v>1639.7</v>
          </cell>
          <cell r="AD92">
            <v>1627.7</v>
          </cell>
        </row>
        <row r="93">
          <cell r="B93" t="str">
            <v xml:space="preserve"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813.34999999999991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343.72500000000002</v>
          </cell>
          <cell r="CG93">
            <v>458.3</v>
          </cell>
        </row>
        <row r="94">
          <cell r="B94" t="str">
            <v xml:space="preserve">             Bank Indonesia (bank restructuring)</v>
          </cell>
          <cell r="Q94">
            <v>0</v>
          </cell>
        </row>
        <row r="95">
          <cell r="B95" t="str">
            <v xml:space="preserve">  V.   Other routine expenditure</v>
          </cell>
          <cell r="N95">
            <v>964.9</v>
          </cell>
          <cell r="Q95">
            <v>1050</v>
          </cell>
          <cell r="Z95">
            <v>58.406000000000063</v>
          </cell>
          <cell r="AA95">
            <v>485.93900000000008</v>
          </cell>
          <cell r="AC95">
            <v>16830</v>
          </cell>
          <cell r="AD95">
            <v>21762.799999999999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8268.7309523809508</v>
          </cell>
          <cell r="CC95">
            <v>9036.2309523809508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 xml:space="preserve"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9814.2999999999993</v>
          </cell>
          <cell r="BY96">
            <v>27747.599999999999</v>
          </cell>
          <cell r="CB96">
            <v>5845.8333333333303</v>
          </cell>
          <cell r="CC96">
            <v>6099.9999999999964</v>
          </cell>
          <cell r="CD96">
            <v>6354.1666666666633</v>
          </cell>
          <cell r="CE96">
            <v>7116.6666666666633</v>
          </cell>
          <cell r="CF96">
            <v>18299.999999999989</v>
          </cell>
          <cell r="CG96">
            <v>25416.666666666653</v>
          </cell>
        </row>
        <row r="97">
          <cell r="B97" t="str">
            <v xml:space="preserve">           Other</v>
          </cell>
          <cell r="N97">
            <v>964.9</v>
          </cell>
          <cell r="Q97">
            <v>350</v>
          </cell>
          <cell r="Z97">
            <v>58.406000000000063</v>
          </cell>
          <cell r="AA97">
            <v>485.93900000000008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3775.5214285714301</v>
          </cell>
          <cell r="CE97">
            <v>5315.5214285714301</v>
          </cell>
          <cell r="CF97">
            <v>9134.6500000000051</v>
          </cell>
          <cell r="CG97">
            <v>14450.171428571435</v>
          </cell>
        </row>
        <row r="98">
          <cell r="B98" t="str">
            <v xml:space="preserve"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2284.3166666666689</v>
          </cell>
          <cell r="CD98">
            <v>2797.6500000000019</v>
          </cell>
          <cell r="CE98">
            <v>4337.6500000000015</v>
          </cell>
          <cell r="CF98">
            <v>6852.9500000000062</v>
          </cell>
          <cell r="CG98">
            <v>11190.600000000008</v>
          </cell>
        </row>
        <row r="99">
          <cell r="B99" t="str">
            <v xml:space="preserve"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2618.6666666666661</v>
          </cell>
          <cell r="CF99">
            <v>3928</v>
          </cell>
          <cell r="CG99">
            <v>6546.666666666667</v>
          </cell>
        </row>
        <row r="100">
          <cell r="B100" t="str">
            <v xml:space="preserve">                Rice subsidy for BULOG</v>
          </cell>
          <cell r="BY100">
            <v>5963.2569999999996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 xml:space="preserve">                Interest subsidies to BULOG</v>
          </cell>
          <cell r="BY101">
            <v>582.70000000000005</v>
          </cell>
          <cell r="CB101">
            <v>138.94999999999999</v>
          </cell>
          <cell r="CC101">
            <v>138.94999999999999</v>
          </cell>
          <cell r="CD101">
            <v>138.94999999999999</v>
          </cell>
          <cell r="CE101">
            <v>138.94999999999999</v>
          </cell>
          <cell r="CF101">
            <v>416.84999999999997</v>
          </cell>
          <cell r="CG101">
            <v>555.79999999999995</v>
          </cell>
        </row>
        <row r="102">
          <cell r="B102" t="str">
            <v xml:space="preserve">                Other subsidies</v>
          </cell>
          <cell r="AD102">
            <v>10500</v>
          </cell>
          <cell r="BY102">
            <v>499.4</v>
          </cell>
          <cell r="CB102">
            <v>92.033333333335136</v>
          </cell>
          <cell r="CC102">
            <v>92.033333333335136</v>
          </cell>
          <cell r="CD102">
            <v>92.033333333335136</v>
          </cell>
          <cell r="CE102">
            <v>92.033333333335136</v>
          </cell>
          <cell r="CF102">
            <v>276.10000000000542</v>
          </cell>
          <cell r="CG102">
            <v>368.13333333334054</v>
          </cell>
        </row>
        <row r="103">
          <cell r="B103" t="str">
            <v xml:space="preserve">              Other and non-classified</v>
          </cell>
          <cell r="N103">
            <v>964.9</v>
          </cell>
          <cell r="Q103">
            <v>350</v>
          </cell>
          <cell r="Z103">
            <v>58.406000000000063</v>
          </cell>
          <cell r="AA103">
            <v>485.93900000000008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977.87142857142817</v>
          </cell>
          <cell r="CE103">
            <v>977.87142857142862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3190.6339999999982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79765.915999999997</v>
          </cell>
          <cell r="CB105">
            <v>27766.482180124214</v>
          </cell>
          <cell r="CC105">
            <v>25554.298919254648</v>
          </cell>
          <cell r="CD105">
            <v>29944.56490062111</v>
          </cell>
          <cell r="CE105">
            <v>26114.38163975154</v>
          </cell>
          <cell r="CF105">
            <v>83265.345999999976</v>
          </cell>
          <cell r="CG105">
            <v>112420.3</v>
          </cell>
        </row>
        <row r="106">
          <cell r="B106" t="str">
            <v xml:space="preserve"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20234.298919254648</v>
          </cell>
          <cell r="CD106">
            <v>24624.56490062111</v>
          </cell>
          <cell r="CE106">
            <v>21144.38163975154</v>
          </cell>
          <cell r="CF106">
            <v>67235.345999999976</v>
          </cell>
          <cell r="CG106">
            <v>91420.3</v>
          </cell>
        </row>
        <row r="107">
          <cell r="B107" t="str">
            <v xml:space="preserve"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227.74299999999999</v>
          </cell>
          <cell r="AA107">
            <v>246.06900000000007</v>
          </cell>
          <cell r="AC107">
            <v>1021.8</v>
          </cell>
          <cell r="AD107">
            <v>934.02599999999995</v>
          </cell>
          <cell r="BY107">
            <v>1203.5999999999999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307.50000000000011</v>
          </cell>
          <cell r="CF107">
            <v>717.5</v>
          </cell>
          <cell r="CG107">
            <v>1025</v>
          </cell>
        </row>
        <row r="108">
          <cell r="B108" t="str">
            <v xml:space="preserve"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547.29999999999995</v>
          </cell>
          <cell r="AD108">
            <v>547.29999999999995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 xml:space="preserve"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 xml:space="preserve">         Others</v>
          </cell>
          <cell r="N110">
            <v>24641.22</v>
          </cell>
          <cell r="Q110">
            <v>7803</v>
          </cell>
          <cell r="Z110">
            <v>2314.3859999999991</v>
          </cell>
          <cell r="AA110">
            <v>1544.9520000000007</v>
          </cell>
          <cell r="AC110">
            <v>21552.2</v>
          </cell>
          <cell r="AD110">
            <v>22069.574000000001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19524.798919254648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 xml:space="preserve"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1182.4000000000001</v>
          </cell>
          <cell r="AG111">
            <v>911.3</v>
          </cell>
          <cell r="BY111">
            <v>18660.599999999999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 xml:space="preserve">          Military</v>
          </cell>
          <cell r="N112">
            <v>641.39999999999986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1048.5999999999999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 xml:space="preserve"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1182.4000000000001</v>
          </cell>
          <cell r="AG113">
            <v>911.3</v>
          </cell>
          <cell r="BY113">
            <v>17899.699999999997</v>
          </cell>
          <cell r="CB113">
            <v>5055.9142857142861</v>
          </cell>
          <cell r="CC113">
            <v>4985.9142857142861</v>
          </cell>
          <cell r="CD113">
            <v>4818.8714285714286</v>
          </cell>
          <cell r="CE113">
            <v>4468.8714285714286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227.74299999999999</v>
          </cell>
          <cell r="AA119">
            <v>246.46900000000005</v>
          </cell>
          <cell r="AC119">
            <v>2070.3999999999996</v>
          </cell>
          <cell r="AD119">
            <v>1834.4259999999999</v>
          </cell>
          <cell r="AF119">
            <v>0</v>
          </cell>
          <cell r="AG119">
            <v>0</v>
          </cell>
        </row>
        <row r="120">
          <cell r="B120" t="str">
            <v xml:space="preserve">  Domestic financing</v>
          </cell>
          <cell r="N120">
            <v>1086.2</v>
          </cell>
          <cell r="Q120">
            <v>250</v>
          </cell>
          <cell r="Z120">
            <v>227.74299999999999</v>
          </cell>
          <cell r="AA120">
            <v>246.06900000000007</v>
          </cell>
          <cell r="AC120">
            <v>1021.8</v>
          </cell>
          <cell r="AD120">
            <v>934.02599999999995</v>
          </cell>
        </row>
        <row r="121">
          <cell r="B121" t="str">
            <v xml:space="preserve">  External financing</v>
          </cell>
          <cell r="N121">
            <v>641.39999999999986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1048.5999999999999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 xml:space="preserve">  Total expenditure and net lending</v>
          </cell>
          <cell r="N123">
            <v>89391</v>
          </cell>
          <cell r="Q123">
            <v>34701.968000000001</v>
          </cell>
          <cell r="Z123">
            <v>9533.6930000000011</v>
          </cell>
          <cell r="AA123">
            <v>7653.2899999999981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6035.4000000000005</v>
          </cell>
        </row>
        <row r="124">
          <cell r="B124" t="str">
            <v xml:space="preserve">    Current expenditure</v>
          </cell>
          <cell r="N124">
            <v>52365.180000000008</v>
          </cell>
          <cell r="Q124">
            <v>21280.968000000001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5783.0430000000006</v>
          </cell>
          <cell r="AA124">
            <v>4709.125</v>
          </cell>
          <cell r="AC124">
            <v>69420.700000000012</v>
          </cell>
          <cell r="AD124">
            <v>69749.026000000013</v>
          </cell>
          <cell r="AF124">
            <v>5046.7</v>
          </cell>
          <cell r="AG124">
            <v>4627.6000000000004</v>
          </cell>
        </row>
        <row r="125">
          <cell r="B125" t="str">
            <v xml:space="preserve"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2944.1649999999981</v>
          </cell>
          <cell r="AC125">
            <v>44320.6</v>
          </cell>
          <cell r="AD125">
            <v>34729.273999999998</v>
          </cell>
          <cell r="AF125">
            <v>1442.4</v>
          </cell>
          <cell r="AG125">
            <v>1407.8</v>
          </cell>
        </row>
        <row r="126">
          <cell r="B126" t="str">
            <v xml:space="preserve"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-4353.1619999999994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 xml:space="preserve">  To bank restructuring costs</v>
          </cell>
        </row>
        <row r="130">
          <cell r="B130" t="str">
            <v xml:space="preserve"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36524.152470370369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15.952304881500179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13.571034044018701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 xml:space="preserve">  I.  Oil revenue</v>
          </cell>
          <cell r="N186">
            <v>2.3467807448781817</v>
          </cell>
          <cell r="Q186">
            <v>2.9401334209200432</v>
          </cell>
          <cell r="Z186">
            <v>6.1715243796202381</v>
          </cell>
          <cell r="AA186">
            <v>4.0526974701218217</v>
          </cell>
          <cell r="AC186" t="e">
            <v>#REF!</v>
          </cell>
          <cell r="AD186">
            <v>4.4347194752231687</v>
          </cell>
          <cell r="AF186">
            <v>4.196637867787345</v>
          </cell>
          <cell r="AG186">
            <v>2.867077168750118</v>
          </cell>
        </row>
        <row r="187">
          <cell r="B187" t="str">
            <v xml:space="preserve"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3.2309497822693358</v>
          </cell>
          <cell r="AF187">
            <v>2.6062282998808626</v>
          </cell>
          <cell r="AG187">
            <v>1.6835375869481928</v>
          </cell>
        </row>
        <row r="188">
          <cell r="B188" t="str">
            <v xml:space="preserve">    2.  Gas</v>
          </cell>
          <cell r="N188">
            <v>0.66009570090651959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1.2037696929538331</v>
          </cell>
          <cell r="AF188">
            <v>1.5904095679064831</v>
          </cell>
          <cell r="AG188">
            <v>1.183539581801925</v>
          </cell>
        </row>
        <row r="189">
          <cell r="B189" t="str">
            <v xml:space="preserve"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9.7885384027384337</v>
          </cell>
        </row>
        <row r="190">
          <cell r="B190" t="str">
            <v xml:space="preserve">    1.  Income tax</v>
          </cell>
          <cell r="N190">
            <v>4.5950103015338088</v>
          </cell>
          <cell r="Q190">
            <v>4.271172917849194</v>
          </cell>
          <cell r="Z190">
            <v>4.5743608702136198</v>
          </cell>
          <cell r="AA190">
            <v>4.2764714427675292</v>
          </cell>
          <cell r="AC190" t="e">
            <v>#REF!</v>
          </cell>
          <cell r="AD190">
            <v>4.9868572149195449</v>
          </cell>
          <cell r="AF190">
            <v>5.1725230640884998</v>
          </cell>
          <cell r="AG190">
            <v>5.1554948017070865</v>
          </cell>
        </row>
        <row r="191">
          <cell r="B191" t="str">
            <v xml:space="preserve">    2.  Value-added tax</v>
          </cell>
          <cell r="N191">
            <v>3.8823013641927022</v>
          </cell>
          <cell r="Q191">
            <v>3.5302429255661778</v>
          </cell>
          <cell r="Z191">
            <v>4.0886685646745597</v>
          </cell>
          <cell r="AA191">
            <v>3.0788673921825187</v>
          </cell>
          <cell r="AC191" t="e">
            <v>#REF!</v>
          </cell>
          <cell r="AD191">
            <v>3.6562236924804519</v>
          </cell>
          <cell r="AF191">
            <v>3.2831394026888892</v>
          </cell>
          <cell r="AG191">
            <v>2.8049918227223114</v>
          </cell>
        </row>
        <row r="192">
          <cell r="B192" t="str">
            <v xml:space="preserve">    3.  Import duties</v>
          </cell>
          <cell r="N192">
            <v>0.52419132412947633</v>
          </cell>
          <cell r="Q192">
            <v>0.47135994311115642</v>
          </cell>
          <cell r="Z192">
            <v>0.48511460199990591</v>
          </cell>
          <cell r="AA192">
            <v>0.37624427062394389</v>
          </cell>
          <cell r="AC192" t="e">
            <v>#REF!</v>
          </cell>
          <cell r="AD192">
            <v>0.43537425627857679</v>
          </cell>
          <cell r="AF192">
            <v>0.2463823804744267</v>
          </cell>
          <cell r="AG192">
            <v>0.21458624452329275</v>
          </cell>
        </row>
        <row r="193">
          <cell r="B193" t="str">
            <v xml:space="preserve">    4.  Excises</v>
          </cell>
          <cell r="N193">
            <v>0.70008428552716861</v>
          </cell>
          <cell r="Q193">
            <v>0.72147840838791555</v>
          </cell>
          <cell r="Z193">
            <v>0.57545932740250083</v>
          </cell>
          <cell r="AA193">
            <v>0.6968422251576617</v>
          </cell>
          <cell r="AC193" t="e">
            <v>#REF!</v>
          </cell>
          <cell r="AD193">
            <v>0.74032924516021448</v>
          </cell>
          <cell r="AF193">
            <v>0.64677258531880089</v>
          </cell>
          <cell r="AG193">
            <v>0.7733543587735523</v>
          </cell>
        </row>
        <row r="194">
          <cell r="B194" t="str">
            <v xml:space="preserve">    5.  Export tax</v>
          </cell>
          <cell r="N194">
            <v>1.5780814767422595E-2</v>
          </cell>
          <cell r="Q194">
            <v>2.2321855647748363E-2</v>
          </cell>
          <cell r="Z194">
            <v>8.2529077020864448E-3</v>
          </cell>
          <cell r="AA194">
            <v>3.6283836318295832E-3</v>
          </cell>
          <cell r="AC194" t="e">
            <v>#REF!</v>
          </cell>
          <cell r="AD194">
            <v>1.8212549302677041E-2</v>
          </cell>
          <cell r="AF194">
            <v>1.2356792170582867E-2</v>
          </cell>
          <cell r="AG194">
            <v>0.18354357150938944</v>
          </cell>
        </row>
        <row r="195">
          <cell r="B195" t="str">
            <v xml:space="preserve">    6.  Land and building tax</v>
          </cell>
          <cell r="N195">
            <v>0.39530940992393598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 xml:space="preserve">    7.  Other taxes</v>
          </cell>
          <cell r="N196">
            <v>9.9813653403947905E-2</v>
          </cell>
          <cell r="Q196">
            <v>7.8660624884404673E-2</v>
          </cell>
          <cell r="Z196">
            <v>5.229592513888779E-2</v>
          </cell>
          <cell r="AA196">
            <v>4.3940218060161303E-2</v>
          </cell>
          <cell r="AC196" t="e">
            <v>#REF!</v>
          </cell>
          <cell r="AD196">
            <v>7.0658886497796419E-2</v>
          </cell>
          <cell r="AF196">
            <v>5.0180631619562134E-2</v>
          </cell>
          <cell r="AG196">
            <v>4.264600224725551E-2</v>
          </cell>
        </row>
        <row r="197">
          <cell r="B197" t="str">
            <v xml:space="preserve"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0.54671270725456889</v>
          </cell>
          <cell r="AG197">
            <v>0.4311314926833853</v>
          </cell>
        </row>
        <row r="198">
          <cell r="B198" t="str">
            <v xml:space="preserve">            Forestry Fund revenue</v>
          </cell>
          <cell r="AF198">
            <v>0</v>
          </cell>
          <cell r="AG198">
            <v>0</v>
          </cell>
        </row>
        <row r="199">
          <cell r="B199" t="str">
            <v xml:space="preserve">            Investment Fund</v>
          </cell>
          <cell r="AF199">
            <v>0</v>
          </cell>
          <cell r="AG199">
            <v>0</v>
          </cell>
        </row>
        <row r="200">
          <cell r="B200" t="str">
            <v xml:space="preserve">              Interest receipts</v>
          </cell>
          <cell r="AF200">
            <v>0</v>
          </cell>
          <cell r="AG200">
            <v>0</v>
          </cell>
        </row>
        <row r="201">
          <cell r="B201" t="str">
            <v xml:space="preserve">              Loans extended (-)</v>
          </cell>
          <cell r="AF201">
            <v>0</v>
          </cell>
          <cell r="AG201">
            <v>0</v>
          </cell>
        </row>
        <row r="202">
          <cell r="B202" t="str">
            <v xml:space="preserve">              Loan repayments</v>
          </cell>
          <cell r="AF202">
            <v>0</v>
          </cell>
          <cell r="AG202">
            <v>0</v>
          </cell>
        </row>
        <row r="203">
          <cell r="B203" t="str">
            <v xml:space="preserve">            Transfers from Investment Fund</v>
          </cell>
          <cell r="N203">
            <v>0.34717792488329707</v>
          </cell>
          <cell r="AC203" t="e">
            <v>#REF!</v>
          </cell>
          <cell r="AD203">
            <v>0.50791970166828404</v>
          </cell>
          <cell r="AF203">
            <v>0</v>
          </cell>
          <cell r="AG203">
            <v>0</v>
          </cell>
        </row>
        <row r="204">
          <cell r="B204" t="str">
            <v xml:space="preserve"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0.33967913696606211</v>
          </cell>
          <cell r="AF204">
            <v>0.16073323454766836</v>
          </cell>
          <cell r="AG204">
            <v>6.027703497845302E-2</v>
          </cell>
        </row>
        <row r="205">
          <cell r="B205" t="str">
            <v xml:space="preserve">            Remainders (Pen. Kembali dan Pen. Lain-lain)</v>
          </cell>
          <cell r="N205">
            <v>0.26067065449123988</v>
          </cell>
          <cell r="AC205" t="e">
            <v>#REF!</v>
          </cell>
          <cell r="AF205">
            <v>3.4394076158705295E-2</v>
          </cell>
          <cell r="AG205">
            <v>8.030558677591848E-2</v>
          </cell>
        </row>
        <row r="206">
          <cell r="B206" t="str">
            <v xml:space="preserve">            Other and non-classified</v>
          </cell>
          <cell r="N206">
            <v>0.38646899749122576</v>
          </cell>
          <cell r="Q206">
            <v>0.80159378049324925</v>
          </cell>
          <cell r="Z206">
            <v>0.40480367490879549</v>
          </cell>
          <cell r="AA206">
            <v>0.5647710879890272</v>
          </cell>
          <cell r="AC206" t="e">
            <v>#REF!</v>
          </cell>
          <cell r="AD206">
            <v>0.58036661063586747</v>
          </cell>
          <cell r="AF206">
            <v>0.35158539654819521</v>
          </cell>
          <cell r="AG206">
            <v>0.29054887092901371</v>
          </cell>
        </row>
        <row r="207">
          <cell r="B207" t="str">
            <v xml:space="preserve">    9.  Proceeds from sale of petroleum</v>
          </cell>
          <cell r="N207">
            <v>3.9325790400417109E-2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 xml:space="preserve"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 xml:space="preserve"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 xml:space="preserve">  Total revenue</v>
          </cell>
          <cell r="N215">
            <v>13.549518025012414</v>
          </cell>
          <cell r="Q215">
            <v>13.571034044018701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 xml:space="preserve"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 xml:space="preserve">  To domestic financing</v>
          </cell>
          <cell r="N217">
            <v>0.34717792488329707</v>
          </cell>
          <cell r="Q217">
            <v>0</v>
          </cell>
          <cell r="Z217">
            <v>0.76013623571848798</v>
          </cell>
          <cell r="AA217">
            <v>1.7374542530708297</v>
          </cell>
          <cell r="AC217" t="e">
            <v>#REF!</v>
          </cell>
          <cell r="AD217">
            <v>0.50791970166828404</v>
          </cell>
          <cell r="AF217">
            <v>0</v>
          </cell>
          <cell r="AG217">
            <v>0</v>
          </cell>
        </row>
        <row r="218">
          <cell r="B218" t="str">
            <v xml:space="preserve"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633680.84268016869</v>
          </cell>
          <cell r="Q219">
            <v>313594</v>
          </cell>
          <cell r="Z219">
            <v>69066.566666666666</v>
          </cell>
          <cell r="AA219">
            <v>69066.566666666666</v>
          </cell>
          <cell r="AC219" t="e">
            <v>#REF!</v>
          </cell>
          <cell r="AD219">
            <v>689085.3</v>
          </cell>
          <cell r="AF219">
            <v>66360.264758043646</v>
          </cell>
          <cell r="AG219">
            <v>66360.264758043646</v>
          </cell>
        </row>
        <row r="222">
          <cell r="B222" t="str">
            <v xml:space="preserve"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36524.152470370369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15.952304881500179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12.414055353812399</v>
          </cell>
        </row>
        <row r="242">
          <cell r="B242" t="str">
            <v>A.  Routine expenditure</v>
          </cell>
          <cell r="N242">
            <v>9.8091650896526765</v>
          </cell>
          <cell r="Q242">
            <v>8.3396806061340474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8.1364955665664809</v>
          </cell>
          <cell r="AG242">
            <v>10.292605107745747</v>
          </cell>
        </row>
        <row r="243">
          <cell r="B243" t="str">
            <v xml:space="preserve"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4.0023951225692809</v>
          </cell>
          <cell r="AG243">
            <v>3.0803071799863955</v>
          </cell>
        </row>
        <row r="244">
          <cell r="B244" t="str">
            <v xml:space="preserve">         Wages and salaries</v>
          </cell>
          <cell r="N244">
            <v>2.6903764248092741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3.3104147610166401</v>
          </cell>
          <cell r="AG244">
            <v>2.7989641192244661</v>
          </cell>
        </row>
        <row r="245">
          <cell r="B245" t="str">
            <v xml:space="preserve">         Rice allowances</v>
          </cell>
          <cell r="N245">
            <v>0.20664976937939888</v>
          </cell>
          <cell r="Z245">
            <v>7.0915643217630026E-2</v>
          </cell>
          <cell r="AA245">
            <v>7.0785334148649848E-2</v>
          </cell>
          <cell r="AD245">
            <v>0.12637042177506905</v>
          </cell>
          <cell r="AF245">
            <v>7.2935212323928147E-2</v>
          </cell>
          <cell r="AG245">
            <v>7.5044908548174014E-2</v>
          </cell>
        </row>
        <row r="246">
          <cell r="B246" t="str">
            <v xml:space="preserve"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 xml:space="preserve">         Other</v>
          </cell>
          <cell r="N247">
            <v>0.15937044833620079</v>
          </cell>
          <cell r="Z247">
            <v>0.14963824754572441</v>
          </cell>
          <cell r="AA247">
            <v>0.10972168395996475</v>
          </cell>
          <cell r="AD247">
            <v>9.8783125978743114E-2</v>
          </cell>
          <cell r="AF247">
            <v>8.3182308270265168E-2</v>
          </cell>
          <cell r="AG247">
            <v>5.1084787144238933E-2</v>
          </cell>
        </row>
        <row r="248">
          <cell r="B248" t="str">
            <v xml:space="preserve">         External</v>
          </cell>
          <cell r="N248">
            <v>9.3185711201630425E-2</v>
          </cell>
          <cell r="Z248">
            <v>1.1464302313179034E-2</v>
          </cell>
          <cell r="AA248">
            <v>4.5796398353858776E-3</v>
          </cell>
          <cell r="AD248">
            <v>4.4827541670095117E-2</v>
          </cell>
          <cell r="AF248">
            <v>0.28104167558703719</v>
          </cell>
          <cell r="AG248">
            <v>7.9867071346450252E-3</v>
          </cell>
        </row>
        <row r="249">
          <cell r="B249" t="str">
            <v xml:space="preserve">  II.  Material expenditure</v>
          </cell>
          <cell r="N249">
            <v>1.4037350351917748</v>
          </cell>
          <cell r="Q249">
            <v>0.70913346556375445</v>
          </cell>
          <cell r="Z249">
            <v>1.2390264078567683</v>
          </cell>
          <cell r="AA249">
            <v>0.84896648016382237</v>
          </cell>
          <cell r="AC249" t="e">
            <v>#REF!</v>
          </cell>
          <cell r="AD249">
            <v>0.97757128181373187</v>
          </cell>
          <cell r="AF249">
            <v>0.47242126164362552</v>
          </cell>
          <cell r="AG249">
            <v>0.53119137074761724</v>
          </cell>
        </row>
        <row r="250">
          <cell r="B250" t="str">
            <v xml:space="preserve">         Domestic</v>
          </cell>
          <cell r="N250">
            <v>1.3378974759820876</v>
          </cell>
          <cell r="Z250">
            <v>1.2327831555740674</v>
          </cell>
          <cell r="AA250">
            <v>0.84418124157515662</v>
          </cell>
          <cell r="AD250">
            <v>0.9707216218369481</v>
          </cell>
          <cell r="AF250">
            <v>0.46639355814578021</v>
          </cell>
          <cell r="AG250">
            <v>0.52531435983721808</v>
          </cell>
        </row>
        <row r="251">
          <cell r="B251" t="str">
            <v xml:space="preserve">         Foreign</v>
          </cell>
          <cell r="N251">
            <v>6.5837559209687063E-2</v>
          </cell>
          <cell r="Z251">
            <v>6.2432522827011892E-3</v>
          </cell>
          <cell r="AA251">
            <v>4.7852385886659101E-3</v>
          </cell>
          <cell r="AD251">
            <v>6.8496599767837157E-3</v>
          </cell>
          <cell r="AF251">
            <v>6.027703497845302E-3</v>
          </cell>
          <cell r="AG251">
            <v>5.8770109103991703E-3</v>
          </cell>
        </row>
        <row r="252">
          <cell r="B252" t="str">
            <v xml:space="preserve">  III. Subsidies to regions</v>
          </cell>
          <cell r="N252">
            <v>1.8204432299403357</v>
          </cell>
          <cell r="Q252">
            <v>1.5210750205679955</v>
          </cell>
          <cell r="Z252">
            <v>0.86881689500515702</v>
          </cell>
          <cell r="AA252">
            <v>0.77937564581415852</v>
          </cell>
          <cell r="AC252" t="e">
            <v>#REF!</v>
          </cell>
          <cell r="AD252">
            <v>1.2148133184672492</v>
          </cell>
          <cell r="AF252">
            <v>0.68640473581713379</v>
          </cell>
          <cell r="AG252">
            <v>0.80575326507447087</v>
          </cell>
        </row>
        <row r="253">
          <cell r="B253" t="str">
            <v xml:space="preserve">          Personnel</v>
          </cell>
          <cell r="N253">
            <v>1.7308082020613753</v>
          </cell>
          <cell r="Z253">
            <v>0.74657685315181477</v>
          </cell>
          <cell r="AA253">
            <v>0.72926312151996309</v>
          </cell>
          <cell r="AD253">
            <v>1.1394235227481997</v>
          </cell>
          <cell r="AF253">
            <v>0.61135982726895977</v>
          </cell>
          <cell r="AG253">
            <v>0.71759810141848324</v>
          </cell>
        </row>
        <row r="254">
          <cell r="B254" t="str">
            <v xml:space="preserve">          Non-personnel</v>
          </cell>
          <cell r="N254">
            <v>8.9635027878960341E-2</v>
          </cell>
          <cell r="Z254">
            <v>0.12224004185334242</v>
          </cell>
          <cell r="AA254">
            <v>5.0112524294195396E-2</v>
          </cell>
          <cell r="AD254">
            <v>7.5389795719049579E-2</v>
          </cell>
          <cell r="AF254">
            <v>7.5044908548174014E-2</v>
          </cell>
          <cell r="AG254">
            <v>8.8155163655987537E-2</v>
          </cell>
        </row>
        <row r="255">
          <cell r="B255" t="str">
            <v xml:space="preserve">  IV.  Debt service</v>
          </cell>
          <cell r="N255">
            <v>3.088447477317509</v>
          </cell>
          <cell r="Q255">
            <v>2.7066110958755587</v>
          </cell>
          <cell r="Z255">
            <v>6.5751987092645416</v>
          </cell>
          <cell r="AA255">
            <v>8.5843821202443831</v>
          </cell>
          <cell r="AC255" t="e">
            <v>#REF!</v>
          </cell>
          <cell r="AD255">
            <v>4.5150143240611866</v>
          </cell>
          <cell r="AF255">
            <v>2.8051425153097576</v>
          </cell>
          <cell r="AG255">
            <v>5.5994351643233928</v>
          </cell>
        </row>
        <row r="256">
          <cell r="B256" t="str">
            <v xml:space="preserve"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4.2788026388024818</v>
          </cell>
          <cell r="AF256">
            <v>2.8051425153097576</v>
          </cell>
          <cell r="AG256">
            <v>5.5994351643233928</v>
          </cell>
        </row>
        <row r="257">
          <cell r="B257" t="str">
            <v xml:space="preserve">             Interest</v>
          </cell>
          <cell r="N257">
            <v>1.1900312416113379</v>
          </cell>
          <cell r="Q257">
            <v>0.99364145997691278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 xml:space="preserve">             Principal</v>
          </cell>
          <cell r="N258">
            <v>1.8456767527534443</v>
          </cell>
          <cell r="Q258">
            <v>1.7129696358986459</v>
          </cell>
          <cell r="Z258">
            <v>3.039696486047037</v>
          </cell>
          <cell r="AA258">
            <v>6.3028498593385986</v>
          </cell>
          <cell r="AC258" t="e">
            <v>#REF!</v>
          </cell>
          <cell r="AD258">
            <v>2.7089534488691021</v>
          </cell>
          <cell r="AF258">
            <v>0.53149275592250955</v>
          </cell>
          <cell r="AG258">
            <v>3.3191549310885158</v>
          </cell>
        </row>
        <row r="259">
          <cell r="B259" t="str">
            <v xml:space="preserve">           Internal</v>
          </cell>
          <cell r="N259">
            <v>5.2739482952726312E-2</v>
          </cell>
          <cell r="Q259">
            <v>0</v>
          </cell>
          <cell r="Z259">
            <v>1.1776320139459662</v>
          </cell>
          <cell r="AA259">
            <v>1.1776320139459659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 xml:space="preserve">             Clearing of arrears</v>
          </cell>
          <cell r="N260">
            <v>5.2739482952726312E-2</v>
          </cell>
          <cell r="Q260">
            <v>0</v>
          </cell>
          <cell r="Z260">
            <v>1.1776320139459662</v>
          </cell>
          <cell r="AA260">
            <v>1.1776320139459659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 xml:space="preserve"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 xml:space="preserve">  V.   Other routine expenditure</v>
          </cell>
          <cell r="N262">
            <v>0.15226908169086062</v>
          </cell>
          <cell r="Q262">
            <v>0.33482783471622546</v>
          </cell>
          <cell r="Z262">
            <v>8.4564794254045825E-2</v>
          </cell>
          <cell r="AA262">
            <v>0.70358065190248842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0.27591812761386869</v>
          </cell>
        </row>
        <row r="263">
          <cell r="B263" t="str">
            <v xml:space="preserve"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1.4242503794522969</v>
          </cell>
          <cell r="AF263">
            <v>0</v>
          </cell>
          <cell r="AG263">
            <v>0</v>
          </cell>
        </row>
        <row r="264">
          <cell r="B264" t="str">
            <v xml:space="preserve">           Other</v>
          </cell>
          <cell r="N264">
            <v>0.15226908169086062</v>
          </cell>
          <cell r="Q264">
            <v>0.11160927823874181</v>
          </cell>
          <cell r="Z264">
            <v>8.4564794254045825E-2</v>
          </cell>
          <cell r="AA264">
            <v>0.70358065190248842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0.27591812761386869</v>
          </cell>
        </row>
        <row r="265">
          <cell r="B265" t="str">
            <v xml:space="preserve"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 xml:space="preserve">                Fertilizer subsidy</v>
          </cell>
          <cell r="AF266">
            <v>0</v>
          </cell>
          <cell r="AG266">
            <v>0</v>
          </cell>
        </row>
        <row r="267">
          <cell r="B267" t="str">
            <v xml:space="preserve"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 xml:space="preserve"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 xml:space="preserve"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 xml:space="preserve"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 xml:space="preserve"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 xml:space="preserve">              Other and non-classified</v>
          </cell>
          <cell r="N272">
            <v>0.15226908169086062</v>
          </cell>
          <cell r="Q272">
            <v>0.11160927823874181</v>
          </cell>
          <cell r="Z272">
            <v>8.4564794254045825E-2</v>
          </cell>
          <cell r="AA272">
            <v>0.70358065190248842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0.27591812761386869</v>
          </cell>
        </row>
        <row r="273">
          <cell r="B273" t="str">
            <v>B.  Development expenditure</v>
          </cell>
          <cell r="N273">
            <v>6.1431397918475001</v>
          </cell>
          <cell r="Q273">
            <v>4.4391793210329276</v>
          </cell>
          <cell r="Z273">
            <v>5.7602298651976813</v>
          </cell>
          <cell r="AA273">
            <v>4.6196505110769914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 xml:space="preserve">  I.   Rupiah financing</v>
          </cell>
          <cell r="N274">
            <v>4.0875308602430334</v>
          </cell>
          <cell r="Q274">
            <v>2.5679700504473937</v>
          </cell>
          <cell r="Z274">
            <v>3.6806940357539113</v>
          </cell>
          <cell r="AA274">
            <v>2.5931808781576429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0.74818869667004806</v>
          </cell>
        </row>
        <row r="275">
          <cell r="B275" t="str">
            <v xml:space="preserve">         Military</v>
          </cell>
          <cell r="N275">
            <v>0.17141121000374424</v>
          </cell>
          <cell r="Q275">
            <v>7.972091302767273E-2</v>
          </cell>
          <cell r="Z275">
            <v>0.32974420329759163</v>
          </cell>
          <cell r="AA275">
            <v>0.35627802549907178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 xml:space="preserve">         Fertilizer subsidy</v>
          </cell>
          <cell r="N276">
            <v>2.7534365606198943E-2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 xml:space="preserve">         Forestry Fund</v>
          </cell>
        </row>
        <row r="278">
          <cell r="B278" t="str">
            <v xml:space="preserve">         Other</v>
          </cell>
          <cell r="N278">
            <v>3.8885852846330899</v>
          </cell>
          <cell r="Q278">
            <v>2.4882491374197211</v>
          </cell>
          <cell r="Z278">
            <v>3.3509498324563198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0.74818869667004806</v>
          </cell>
        </row>
        <row r="279">
          <cell r="B279" t="str">
            <v xml:space="preserve">  II.  Project aid</v>
          </cell>
          <cell r="N279">
            <v>2.0556089316044672</v>
          </cell>
          <cell r="Q279">
            <v>1.8712092705855341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 xml:space="preserve">          Military</v>
          </cell>
          <cell r="N280">
            <v>0.1012181459182485</v>
          </cell>
          <cell r="Q280">
            <v>7.972091302767273E-2</v>
          </cell>
          <cell r="Z280">
            <v>0</v>
          </cell>
          <cell r="AA280">
            <v>5.7915141769024369E-4</v>
          </cell>
          <cell r="AC280" t="e">
            <v>#REF!</v>
          </cell>
          <cell r="AD280">
            <v>0.13066597125203511</v>
          </cell>
          <cell r="AF280">
            <v>0</v>
          </cell>
          <cell r="AG280">
            <v>0</v>
          </cell>
        </row>
        <row r="281">
          <cell r="B281" t="str">
            <v xml:space="preserve"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0.25101391656446131</v>
          </cell>
          <cell r="AF284">
            <v>5.8617909590671093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0.27262935592199272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0.26621174475786957</v>
          </cell>
          <cell r="AF285">
            <v>0</v>
          </cell>
          <cell r="AG285">
            <v>0</v>
          </cell>
        </row>
        <row r="286">
          <cell r="B286" t="str">
            <v xml:space="preserve">  Domestic financing</v>
          </cell>
          <cell r="N286">
            <v>0.17141121000374424</v>
          </cell>
          <cell r="Q286">
            <v>7.972091302767273E-2</v>
          </cell>
          <cell r="Z286">
            <v>0.32974420329759163</v>
          </cell>
          <cell r="AA286">
            <v>0.35627802549907178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 xml:space="preserve">  External financing</v>
          </cell>
          <cell r="N287">
            <v>0.1012181459182485</v>
          </cell>
          <cell r="Q287">
            <v>7.972091302767273E-2</v>
          </cell>
          <cell r="Z287">
            <v>0</v>
          </cell>
          <cell r="AA287">
            <v>5.7915141769024369E-4</v>
          </cell>
          <cell r="AC287" t="e">
            <v>#REF!</v>
          </cell>
          <cell r="AD287">
            <v>0.13066597125203511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 xml:space="preserve"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11.081034383737039</v>
          </cell>
          <cell r="AC289" t="e">
            <v>#REF!</v>
          </cell>
          <cell r="AD289">
            <v>15.161881990516996</v>
          </cell>
          <cell r="AF289">
            <v>9.7785926919669865</v>
          </cell>
          <cell r="AG289">
            <v>9.0949004227238834</v>
          </cell>
        </row>
        <row r="290">
          <cell r="B290" t="str">
            <v xml:space="preserve">    Current expenditure</v>
          </cell>
          <cell r="N290">
            <v>8.2636520584274251</v>
          </cell>
          <cell r="Q290">
            <v>6.7861527962907466</v>
          </cell>
          <cell r="Z290">
            <v>8.3731438800345757</v>
          </cell>
          <cell r="AA290">
            <v>6.8182410495768098</v>
          </cell>
          <cell r="AC290" t="e">
            <v>#REF!</v>
          </cell>
          <cell r="AD290">
            <v>10.121972707878111</v>
          </cell>
          <cell r="AF290">
            <v>7.6050028106439713</v>
          </cell>
          <cell r="AG290">
            <v>6.9734501766572308</v>
          </cell>
        </row>
        <row r="291">
          <cell r="B291" t="str">
            <v xml:space="preserve">    Development expenditure</v>
          </cell>
          <cell r="N291">
            <v>5.8429760703193088</v>
          </cell>
          <cell r="Q291">
            <v>4.2797374949775824</v>
          </cell>
          <cell r="Z291">
            <v>5.4304856619000894</v>
          </cell>
          <cell r="AA291">
            <v>4.2627933341602304</v>
          </cell>
          <cell r="AC291" t="e">
            <v>#REF!</v>
          </cell>
          <cell r="AD291">
            <v>5.0399092826388836</v>
          </cell>
          <cell r="AF291">
            <v>2.1735898813230157</v>
          </cell>
          <cell r="AG291">
            <v>2.121450246066654</v>
          </cell>
        </row>
        <row r="292">
          <cell r="B292" t="str">
            <v xml:space="preserve">  To external financing (amortization, - )</v>
          </cell>
          <cell r="N292">
            <v>-1.8456767527534443</v>
          </cell>
          <cell r="Q292">
            <v>-1.7129696358986459</v>
          </cell>
          <cell r="Z292">
            <v>-3.039696486047037</v>
          </cell>
          <cell r="AA292">
            <v>-6.3028498593385986</v>
          </cell>
          <cell r="AC292" t="e">
            <v>#REF!</v>
          </cell>
          <cell r="AD292">
            <v>-2.7089534488691021</v>
          </cell>
          <cell r="AF292">
            <v>-0.53149275592250955</v>
          </cell>
          <cell r="AG292">
            <v>-3.3191549310885158</v>
          </cell>
        </row>
        <row r="293">
          <cell r="B293" t="str">
            <v>GDP current prices  (billion rupiahs)</v>
          </cell>
          <cell r="N293">
            <v>633680.84268016869</v>
          </cell>
          <cell r="Q293">
            <v>313594</v>
          </cell>
          <cell r="Z293">
            <v>69066.566666666666</v>
          </cell>
          <cell r="AA293">
            <v>69066.566666666666</v>
          </cell>
          <cell r="AC293" t="e">
            <v>#REF!</v>
          </cell>
          <cell r="AD293">
            <v>689085.3</v>
          </cell>
          <cell r="AF293">
            <v>66360.264758043646</v>
          </cell>
          <cell r="AG293">
            <v>66360.264758043646</v>
          </cell>
        </row>
        <row r="296">
          <cell r="B296" t="str">
            <v xml:space="preserve"> Sources:  Ministry of Finance; and IMF staff calculations.</v>
          </cell>
        </row>
      </sheetData>
      <sheetData sheetId="10" refreshError="1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5513.8289999999997</v>
          </cell>
          <cell r="AD15">
            <v>11262.919</v>
          </cell>
          <cell r="AF15">
            <v>1941.4610526315789</v>
          </cell>
          <cell r="AG15">
            <v>1503.515625</v>
          </cell>
          <cell r="AH15">
            <v>4309.818181818182</v>
          </cell>
          <cell r="AI15">
            <v>7754.7948594497611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16834.794859449761</v>
          </cell>
          <cell r="AO15">
            <v>7100</v>
          </cell>
          <cell r="AP15">
            <v>7100</v>
          </cell>
          <cell r="AQ15">
            <v>31034.794859449761</v>
          </cell>
          <cell r="AR15">
            <v>1509.6</v>
          </cell>
          <cell r="AS15">
            <v>1157.4000000000001</v>
          </cell>
          <cell r="AT15">
            <v>3437.1</v>
          </cell>
          <cell r="AU15">
            <v>6104.1</v>
          </cell>
          <cell r="AV15">
            <v>3018.2</v>
          </cell>
          <cell r="AW15">
            <v>2344.1999999999998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5346.0279999999993</v>
          </cell>
          <cell r="BQ15">
            <v>5361.9430000000002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20257.121360000001</v>
          </cell>
          <cell r="CI15">
            <v>20840.811180000001</v>
          </cell>
          <cell r="CJ15">
            <v>21703.079999999998</v>
          </cell>
          <cell r="CK15">
            <v>22870.116000000002</v>
          </cell>
        </row>
        <row r="16">
          <cell r="B16" t="str">
            <v xml:space="preserve">   BOP number</v>
          </cell>
          <cell r="BP16">
            <v>5291.2280000000001</v>
          </cell>
          <cell r="BQ16">
            <v>5361.9430000000002</v>
          </cell>
          <cell r="BR16">
            <v>5381.09</v>
          </cell>
          <cell r="BS16">
            <v>10697.047500000001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21756.624500000002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20257.121360000001</v>
          </cell>
          <cell r="CI16">
            <v>20840.811180000001</v>
          </cell>
          <cell r="CJ16">
            <v>21703.079999999998</v>
          </cell>
          <cell r="CK16">
            <v>22870.116000000002</v>
          </cell>
        </row>
        <row r="17">
          <cell r="B17" t="str">
            <v xml:space="preserve">   Valuation adjustment</v>
          </cell>
          <cell r="BP17">
            <v>54.799999999999272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-294.43499999999949</v>
          </cell>
          <cell r="F19">
            <v>-976.40400000000045</v>
          </cell>
          <cell r="L19">
            <v>-2429.6399999999994</v>
          </cell>
          <cell r="O19">
            <v>871.30000000000018</v>
          </cell>
          <cell r="P19">
            <v>-374.64000000000033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866.69999999999982</v>
          </cell>
          <cell r="W19">
            <v>-450.19999999999982</v>
          </cell>
          <cell r="X19">
            <v>416.5</v>
          </cell>
          <cell r="Y19">
            <v>1486.8000000000002</v>
          </cell>
          <cell r="Z19">
            <v>281.11599999999999</v>
          </cell>
          <cell r="AA19">
            <v>-137.69999999999982</v>
          </cell>
          <cell r="AB19">
            <v>8391.4160000000029</v>
          </cell>
          <cell r="AD19">
            <v>10294.716000000004</v>
          </cell>
          <cell r="AF19">
            <v>4625.5309578947372</v>
          </cell>
          <cell r="AG19">
            <v>856.00156250000009</v>
          </cell>
          <cell r="AH19">
            <v>4045.8418181818197</v>
          </cell>
          <cell r="AI19">
            <v>9527.3743385765592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5223.8999999999996</v>
          </cell>
          <cell r="AS19">
            <v>966.30000000000018</v>
          </cell>
          <cell r="AT19">
            <v>6359.7999999999993</v>
          </cell>
          <cell r="AU19">
            <v>12550.000000000002</v>
          </cell>
          <cell r="AV19">
            <v>7177.7999999999993</v>
          </cell>
          <cell r="AW19">
            <v>-2383</v>
          </cell>
          <cell r="AX19">
            <v>-258.09999999999991</v>
          </cell>
          <cell r="AY19">
            <v>4536.7000000000007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5431.5999999999995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16572.351999999999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39090.652000000002</v>
          </cell>
          <cell r="BN19">
            <v>45120.9</v>
          </cell>
          <cell r="BP19">
            <v>5933.4</v>
          </cell>
          <cell r="BQ19">
            <v>8073.4855779999998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53465.220000000008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4724.4799999999959</v>
          </cell>
          <cell r="CK19">
            <v>9491.25</v>
          </cell>
        </row>
        <row r="20">
          <cell r="B20" t="str">
            <v xml:space="preserve"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4126.6499999999996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7052.3572736842107</v>
          </cell>
          <cell r="AG20">
            <v>2660.2203125000001</v>
          </cell>
          <cell r="AH20">
            <v>8490.3418181818197</v>
          </cell>
          <cell r="AI20">
            <v>18202.919404366032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52790.919404366032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2496.8000000000002</v>
          </cell>
          <cell r="AT20">
            <v>10121.4</v>
          </cell>
          <cell r="AU20">
            <v>19733.400000000001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2495.1999999999998</v>
          </cell>
          <cell r="BE20">
            <v>9037.5999999999985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60902.074999999997</v>
          </cell>
          <cell r="BN20">
            <v>75852.5</v>
          </cell>
          <cell r="BP20">
            <v>9470.7000000000007</v>
          </cell>
          <cell r="BQ20">
            <v>8073.4855779999998</v>
          </cell>
          <cell r="BR20">
            <v>2905.3</v>
          </cell>
          <cell r="BS20">
            <v>12376</v>
          </cell>
          <cell r="BT20">
            <v>4591.3599999999997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66831.525000000009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 xml:space="preserve"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1156.7046875000001</v>
          </cell>
          <cell r="AH21">
            <v>1082.8418181818181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33889.991674102872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7554.9269999999997</v>
          </cell>
          <cell r="BT21">
            <v>4591.3599999999997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16833.487000000001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 xml:space="preserve">    Programme aid</v>
          </cell>
          <cell r="D22">
            <v>12163.787250000001</v>
          </cell>
          <cell r="AB22">
            <v>7905.4080000000004</v>
          </cell>
          <cell r="AD22">
            <v>7905.4080000000004</v>
          </cell>
          <cell r="AF22">
            <v>5419.9121052631581</v>
          </cell>
          <cell r="AG22">
            <v>1503.515625</v>
          </cell>
          <cell r="AH22">
            <v>7407.5000000000009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83100.927730263167</v>
          </cell>
          <cell r="BP22">
            <v>4821.0730000000012</v>
          </cell>
          <cell r="BQ22">
            <v>4321.5659999999998</v>
          </cell>
          <cell r="BR22">
            <v>0</v>
          </cell>
          <cell r="BS22">
            <v>4821.0730000000012</v>
          </cell>
          <cell r="BT22">
            <v>0</v>
          </cell>
          <cell r="BU22">
            <v>9450.6424287856025</v>
          </cell>
          <cell r="BV22">
            <v>13772.208428785601</v>
          </cell>
          <cell r="BW22">
            <v>40000</v>
          </cell>
          <cell r="BX22">
            <v>37128.625000000007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3503.4800000000032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 xml:space="preserve">  Amortization</v>
          </cell>
          <cell r="D24">
            <v>-10790.286600000001</v>
          </cell>
          <cell r="E24">
            <v>-12095.825999999999</v>
          </cell>
          <cell r="F24">
            <v>-13517.164000000001</v>
          </cell>
          <cell r="L24">
            <v>-14573.075999999999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-3070.7840000000001</v>
          </cell>
          <cell r="AA24">
            <v>-3904.7</v>
          </cell>
          <cell r="AB24">
            <v>-10057.183999999999</v>
          </cell>
          <cell r="AD24">
            <v>-19203.583999999999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-8675.5450657894726</v>
          </cell>
          <cell r="AJ24">
            <v>-5200</v>
          </cell>
          <cell r="AK24">
            <v>-840.00000000000011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-1026.4000000000001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-2238.8000000000002</v>
          </cell>
          <cell r="BI24">
            <v>1745.7769999999998</v>
          </cell>
          <cell r="BJ24">
            <v>-7174.4000000000005</v>
          </cell>
          <cell r="BK24">
            <v>-1860.2230000000002</v>
          </cell>
          <cell r="BL24">
            <v>-10780.400000000001</v>
          </cell>
          <cell r="BM24">
            <v>-21811.422999999999</v>
          </cell>
          <cell r="BN24">
            <v>-30731.599999999999</v>
          </cell>
          <cell r="BP24">
            <v>-3537.3</v>
          </cell>
          <cell r="BQ24">
            <v>0</v>
          </cell>
          <cell r="BR24">
            <v>-5952.5</v>
          </cell>
          <cell r="BS24">
            <v>-9489.7999999999993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-35231.519999999997</v>
          </cell>
        </row>
        <row r="25">
          <cell r="B25" t="str">
            <v xml:space="preserve">    amrtization due</v>
          </cell>
          <cell r="BP25">
            <v>-7204.9416000000001</v>
          </cell>
          <cell r="BQ25">
            <v>0</v>
          </cell>
          <cell r="BR25">
            <v>-9165.9153999999999</v>
          </cell>
          <cell r="BS25">
            <v>-16370.857</v>
          </cell>
          <cell r="BT25">
            <v>-7539.8739999999998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-34264.034399999997</v>
          </cell>
          <cell r="CI25">
            <v>-33956.953800000003</v>
          </cell>
        </row>
        <row r="26">
          <cell r="B26" t="str">
            <v xml:space="preserve">    Paris club</v>
          </cell>
          <cell r="BP26">
            <v>3667.6415999999999</v>
          </cell>
          <cell r="BQ26">
            <v>0</v>
          </cell>
          <cell r="BR26">
            <v>3213.4153999999999</v>
          </cell>
          <cell r="BS26">
            <v>6881.0570000000007</v>
          </cell>
          <cell r="BT26">
            <v>5173.4740000000002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17485.825000000001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5527.8761999999988</v>
          </cell>
          <cell r="CJ26">
            <v>-33219</v>
          </cell>
          <cell r="CK26">
            <v>-35231.519999999997</v>
          </cell>
        </row>
        <row r="27">
          <cell r="B27" t="str">
            <v xml:space="preserve"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7.2575712143971032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0.59704069050554864</v>
          </cell>
          <cell r="W30">
            <v>0.60670068027210888</v>
          </cell>
          <cell r="X30">
            <v>1.2037413707776574</v>
          </cell>
          <cell r="Y30">
            <v>0.61860905957656331</v>
          </cell>
          <cell r="Z30">
            <v>0.16493369077579603</v>
          </cell>
          <cell r="AA30">
            <v>0.21642992953808299</v>
          </cell>
          <cell r="AB30">
            <v>0.59731789403613333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0.26200204290091927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0.25092717158128203</v>
          </cell>
          <cell r="AY30">
            <v>0.66197345913412997</v>
          </cell>
          <cell r="AZ30">
            <v>1.2339423074567413</v>
          </cell>
          <cell r="BA30">
            <v>0.24725466881163879</v>
          </cell>
          <cell r="BB30">
            <v>0.15682537212800166</v>
          </cell>
          <cell r="BC30">
            <v>0.3029553765469854</v>
          </cell>
          <cell r="BE30">
            <v>0.70703541748662579</v>
          </cell>
          <cell r="BF30">
            <v>0.25600242545798008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0.71885640689539543</v>
          </cell>
          <cell r="BL30">
            <v>1.4258918243820213</v>
          </cell>
          <cell r="BN30">
            <v>2.6598341318387626</v>
          </cell>
          <cell r="BP30">
            <v>0.66800000000000004</v>
          </cell>
          <cell r="BQ30">
            <v>0.67</v>
          </cell>
          <cell r="BR30">
            <v>0.71499999999999997</v>
          </cell>
          <cell r="BS30">
            <v>1.385</v>
          </cell>
          <cell r="BT30">
            <v>0.79500000000000004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2.9420000000000002</v>
          </cell>
          <cell r="BZ30">
            <v>2.9379999999999997</v>
          </cell>
          <cell r="CA30">
            <v>2.9380000000000002</v>
          </cell>
          <cell r="CB30">
            <v>0.81599999999999995</v>
          </cell>
          <cell r="CC30">
            <v>0.73499999999999999</v>
          </cell>
          <cell r="CD30">
            <v>0.81699999999999995</v>
          </cell>
          <cell r="CE30">
            <v>0.77100000000000002</v>
          </cell>
          <cell r="CF30">
            <v>2.3679999999999999</v>
          </cell>
          <cell r="CG30">
            <v>3.1389999999999998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-429.03770102820909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357.24489795918362</v>
          </cell>
          <cell r="S32">
            <v>-568.94226804123718</v>
          </cell>
          <cell r="T32">
            <v>-60.005628085853459</v>
          </cell>
          <cell r="V32">
            <v>0.35622688039457451</v>
          </cell>
          <cell r="W32">
            <v>-0.15312925170068015</v>
          </cell>
          <cell r="X32">
            <v>0.20309762869389414</v>
          </cell>
          <cell r="Y32">
            <v>0.36602658788774001</v>
          </cell>
          <cell r="Z32">
            <v>3.076003939161831E-2</v>
          </cell>
          <cell r="AA32">
            <v>-1.5400961861089302E-2</v>
          </cell>
          <cell r="AB32">
            <v>0.90904939799567863</v>
          </cell>
          <cell r="AD32">
            <v>1.4781736145773134</v>
          </cell>
          <cell r="AF32">
            <v>0.57180000000000009</v>
          </cell>
          <cell r="AG32">
            <v>8.5399999999999976E-2</v>
          </cell>
          <cell r="AH32">
            <v>0.30040000000000006</v>
          </cell>
          <cell r="AI32">
            <v>0.95760000000000023</v>
          </cell>
          <cell r="AJ32">
            <v>0.51</v>
          </cell>
          <cell r="AK32">
            <v>0.7649999999999999</v>
          </cell>
          <cell r="AL32">
            <v>0.94799999999999995</v>
          </cell>
          <cell r="AM32">
            <v>2.2229999999999999</v>
          </cell>
          <cell r="AN32">
            <v>3.1806000000000001</v>
          </cell>
          <cell r="AO32">
            <v>2.31</v>
          </cell>
          <cell r="AP32">
            <v>3.3399999999999994</v>
          </cell>
          <cell r="AQ32">
            <v>8.8306000000000004</v>
          </cell>
          <cell r="AR32">
            <v>0.65342039100904348</v>
          </cell>
          <cell r="AS32">
            <v>0.10113982478726412</v>
          </cell>
          <cell r="AT32">
            <v>0.48479258457457342</v>
          </cell>
          <cell r="AU32">
            <v>1.2393528003708809</v>
          </cell>
          <cell r="AV32">
            <v>0.51727790949906671</v>
          </cell>
          <cell r="AW32">
            <v>-0.1967389060887513</v>
          </cell>
          <cell r="AX32">
            <v>-2.346107697342107E-2</v>
          </cell>
          <cell r="AY32">
            <v>0.29707792643689429</v>
          </cell>
          <cell r="AZ32">
            <v>1.5364307268077753</v>
          </cell>
          <cell r="BA32">
            <v>0.47780420134760199</v>
          </cell>
          <cell r="BB32">
            <v>-1.7620974015870546E-2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2.6353262071737471</v>
          </cell>
          <cell r="BL32">
            <v>3.2373997714403027</v>
          </cell>
          <cell r="BM32">
            <v>4.1717569339815226</v>
          </cell>
          <cell r="BN32">
            <v>4.7738304982480777</v>
          </cell>
          <cell r="BP32">
            <v>0.65100000000000002</v>
          </cell>
          <cell r="BQ32">
            <v>1.0088200000000001</v>
          </cell>
          <cell r="BR32">
            <v>-9.1300000000000048E-2</v>
          </cell>
          <cell r="BS32">
            <v>0.55970000000000009</v>
          </cell>
          <cell r="BT32">
            <v>0.52500000000000002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0.92999999999999994</v>
          </cell>
          <cell r="CD32">
            <v>1.1119999999999999</v>
          </cell>
          <cell r="CE32">
            <v>0.66999999999999993</v>
          </cell>
          <cell r="CF32">
            <v>3.3119999999999998</v>
          </cell>
          <cell r="CG32">
            <v>3.9820000000000002</v>
          </cell>
          <cell r="CH32">
            <v>2.2000000000000002</v>
          </cell>
          <cell r="CI32">
            <v>9.9999999999999201E-2</v>
          </cell>
          <cell r="CJ32">
            <v>0.63999999999999968</v>
          </cell>
          <cell r="CK32">
            <v>1.25</v>
          </cell>
        </row>
        <row r="33">
          <cell r="B33" t="str">
            <v xml:space="preserve">  Gross drawings</v>
          </cell>
          <cell r="D33">
            <v>5995</v>
          </cell>
          <cell r="E33">
            <v>5411.2481085790268</v>
          </cell>
          <cell r="F33">
            <v>5510.4842253273573</v>
          </cell>
          <cell r="L33">
            <v>5137.6865797935352</v>
          </cell>
          <cell r="O33">
            <v>1085.1648727382139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5440.5102797840864</v>
          </cell>
          <cell r="V33">
            <v>1.0851623510069872</v>
          </cell>
          <cell r="W33">
            <v>1.0888435374149661</v>
          </cell>
          <cell r="X33">
            <v>2.1740058884219531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0.87180000000000002</v>
          </cell>
          <cell r="AG33">
            <v>0.26539999999999997</v>
          </cell>
          <cell r="AH33">
            <v>0.63040000000000007</v>
          </cell>
          <cell r="AI33">
            <v>1.7676000000000003</v>
          </cell>
          <cell r="AJ33">
            <v>0.91</v>
          </cell>
          <cell r="AK33">
            <v>0.83499999999999996</v>
          </cell>
          <cell r="AL33">
            <v>1.1579999999999999</v>
          </cell>
          <cell r="AM33">
            <v>2.903</v>
          </cell>
          <cell r="AN33">
            <v>4.6706000000000003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0.88998961812200583</v>
          </cell>
          <cell r="AS33">
            <v>0.26133283093122328</v>
          </cell>
          <cell r="AT33">
            <v>0.77153049868126167</v>
          </cell>
          <cell r="AU33">
            <v>1.9228529477344909</v>
          </cell>
          <cell r="AV33">
            <v>0.90766137459372587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3.2359895205869149</v>
          </cell>
          <cell r="BA33">
            <v>0.6977454477629339</v>
          </cell>
          <cell r="BB33">
            <v>7.2221357813391424E-2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0.54672513017265001</v>
          </cell>
          <cell r="BH33">
            <v>1.4125001402870836</v>
          </cell>
          <cell r="BI33">
            <v>1.7749999999999999</v>
          </cell>
          <cell r="BJ33">
            <v>3.4055445213663651</v>
          </cell>
          <cell r="BK33">
            <v>2.8696808328787471</v>
          </cell>
          <cell r="BL33">
            <v>4.5002253542451118</v>
          </cell>
          <cell r="BM33">
            <v>6.105670353465662</v>
          </cell>
          <cell r="BN33">
            <v>7.7362148748320267</v>
          </cell>
          <cell r="BP33">
            <v>1.137</v>
          </cell>
          <cell r="BQ33">
            <v>1.0088200000000001</v>
          </cell>
          <cell r="BR33">
            <v>0.62339999999999995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4.2919117755408003</v>
          </cell>
          <cell r="BW33">
            <v>9</v>
          </cell>
          <cell r="BX33">
            <v>9</v>
          </cell>
          <cell r="BY33">
            <v>4.4200917755408007</v>
          </cell>
          <cell r="BZ33">
            <v>9</v>
          </cell>
          <cell r="CA33">
            <v>4.4200917755408007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4.0599999999999996</v>
          </cell>
          <cell r="CJ33">
            <v>5.14</v>
          </cell>
          <cell r="CK33">
            <v>5.89</v>
          </cell>
        </row>
        <row r="34">
          <cell r="B34" t="str">
            <v xml:space="preserve"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0.20180000000000001</v>
          </cell>
          <cell r="AG34">
            <v>0.1154</v>
          </cell>
          <cell r="AH34">
            <v>8.0399999999999999E-2</v>
          </cell>
          <cell r="AI34">
            <v>0.39760000000000006</v>
          </cell>
          <cell r="AJ34">
            <v>0.15</v>
          </cell>
          <cell r="AK34">
            <v>0.38500000000000001</v>
          </cell>
          <cell r="AL34">
            <v>0.26800000000000002</v>
          </cell>
          <cell r="AM34">
            <v>0.80300000000000005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2.6589999999999998</v>
          </cell>
          <cell r="BP34">
            <v>0.58699999999999997</v>
          </cell>
          <cell r="BQ34">
            <v>0.46881999999999996</v>
          </cell>
          <cell r="BR34">
            <v>0.62339999999999995</v>
          </cell>
          <cell r="BS34">
            <v>1.2103999999999999</v>
          </cell>
          <cell r="BT34">
            <v>0.64</v>
          </cell>
          <cell r="BU34">
            <v>0.66959999999999997</v>
          </cell>
          <cell r="BV34">
            <v>2.4018199999999998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4.0599999999999996</v>
          </cell>
          <cell r="CJ34">
            <v>4.1399999999999997</v>
          </cell>
          <cell r="CK34">
            <v>4.22</v>
          </cell>
        </row>
        <row r="35">
          <cell r="B35" t="str">
            <v xml:space="preserve"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0.55000000000000004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3.3969999999999998</v>
          </cell>
          <cell r="BP35">
            <v>0.55000000000000004</v>
          </cell>
          <cell r="BQ35">
            <v>0.54</v>
          </cell>
          <cell r="BR35">
            <v>0</v>
          </cell>
          <cell r="BS35">
            <v>0.55000000000000004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 xml:space="preserve"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 xml:space="preserve">  Amortization</v>
          </cell>
          <cell r="D37">
            <v>-5132</v>
          </cell>
          <cell r="E37">
            <v>-5546.254298684029</v>
          </cell>
          <cell r="F37">
            <v>-5939.5219263555664</v>
          </cell>
          <cell r="L37">
            <v>-6165.6270096463022</v>
          </cell>
          <cell r="O37">
            <v>-727.66935186071635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-5500.5159078699398</v>
          </cell>
          <cell r="V37">
            <v>-0.72893547061241271</v>
          </cell>
          <cell r="W37">
            <v>-1.2419727891156462</v>
          </cell>
          <cell r="X37">
            <v>-1.9709082597280589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-7.0000000000000007E-2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-0.68350014736360964</v>
          </cell>
          <cell r="AV37">
            <v>-0.39038346509465915</v>
          </cell>
          <cell r="AW37">
            <v>-0.42078844169246649</v>
          </cell>
          <cell r="AX37">
            <v>-0.20488673962840417</v>
          </cell>
          <cell r="AY37">
            <v>-1.0160586464155299</v>
          </cell>
          <cell r="AZ37">
            <v>-1.6995587937791394</v>
          </cell>
          <cell r="BA37">
            <v>-0.21994124641533189</v>
          </cell>
          <cell r="BB37">
            <v>-8.9842331829261962E-2</v>
          </cell>
          <cell r="BC37">
            <v>-0.13357104746040629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0.20899999999999999</v>
          </cell>
          <cell r="BJ37">
            <v>-0.81947095709980877</v>
          </cell>
          <cell r="BK37">
            <v>-0.23435462570500018</v>
          </cell>
          <cell r="BL37">
            <v>-1.2628255828048089</v>
          </cell>
          <cell r="BM37">
            <v>-1.9339134194841396</v>
          </cell>
          <cell r="BN37">
            <v>-2.9623843765839482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-1.8049999999999999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-0.57000000000000006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-2.0499999999999998</v>
          </cell>
          <cell r="CI37">
            <v>-3.9600000000000004</v>
          </cell>
          <cell r="CJ37">
            <v>-4.5</v>
          </cell>
          <cell r="CK37">
            <v>-4.6399999999999997</v>
          </cell>
        </row>
        <row r="38">
          <cell r="B38" t="str">
            <v xml:space="preserve">    Amortization due</v>
          </cell>
          <cell r="BP38">
            <v>-0.90959999999999996</v>
          </cell>
          <cell r="BR38">
            <v>-1.2179</v>
          </cell>
          <cell r="BS38">
            <v>-2.1274999999999999</v>
          </cell>
          <cell r="BT38">
            <v>-1.0509999999999999</v>
          </cell>
          <cell r="BU38">
            <v>-1.2444999999999999</v>
          </cell>
          <cell r="BY38">
            <v>4.4249999999999998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-3.3140000000000001</v>
          </cell>
          <cell r="CG38">
            <v>-4.6340000000000003</v>
          </cell>
          <cell r="CH38">
            <v>-4.8899999999999997</v>
          </cell>
          <cell r="CI38">
            <v>-4.7300000000000004</v>
          </cell>
          <cell r="CJ38">
            <v>-4.5</v>
          </cell>
          <cell r="CK38">
            <v>-4.6399999999999997</v>
          </cell>
        </row>
        <row r="39">
          <cell r="B39" t="str">
            <v xml:space="preserve">    Paris Club Rescheduling</v>
          </cell>
          <cell r="BP39">
            <v>0.42360000000000003</v>
          </cell>
          <cell r="BR39">
            <v>0.50319999999999998</v>
          </cell>
          <cell r="BS39">
            <v>0.92680000000000007</v>
          </cell>
          <cell r="BT39">
            <v>0.93599999999999994</v>
          </cell>
          <cell r="BU39">
            <v>0.75519999999999987</v>
          </cell>
          <cell r="BY39">
            <v>2.62</v>
          </cell>
          <cell r="CA39">
            <v>2.6179999999999999</v>
          </cell>
          <cell r="CB39">
            <v>0.65</v>
          </cell>
          <cell r="CC39">
            <v>0.71</v>
          </cell>
          <cell r="CD39">
            <v>0.72599999999999998</v>
          </cell>
          <cell r="CE39">
            <v>0.78</v>
          </cell>
          <cell r="CF39">
            <v>2.0859999999999999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4.8103016112712007</v>
          </cell>
          <cell r="AU43">
            <v>2.8476101039985777</v>
          </cell>
          <cell r="AV43">
            <v>3.4397035684084885</v>
          </cell>
          <cell r="AW43">
            <v>2.6715768024197128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2.3350458715596329</v>
          </cell>
          <cell r="BB43">
            <v>1.331559633027523</v>
          </cell>
          <cell r="BC43">
            <v>2.562935779816514</v>
          </cell>
          <cell r="BE43">
            <v>6.2295412844036697</v>
          </cell>
          <cell r="BF43">
            <v>2.3141953619114544</v>
          </cell>
          <cell r="BG43">
            <v>1.8652494729444833</v>
          </cell>
          <cell r="BH43">
            <v>2.4492902319044272</v>
          </cell>
          <cell r="BL43">
            <v>2.2489716101915067</v>
          </cell>
          <cell r="BM43">
            <v>0</v>
          </cell>
          <cell r="BN43">
            <v>5.2278460366163237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1.7973603595865899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0.53340493901342023</v>
          </cell>
          <cell r="E45">
            <v>-7.3480251410346031E-2</v>
          </cell>
          <cell r="F45">
            <v>-0.20797350627751965</v>
          </cell>
          <cell r="L45">
            <v>-0.44079499995464388</v>
          </cell>
          <cell r="O45">
            <v>0.55568665216808999</v>
          </cell>
          <cell r="P45">
            <v>-0.23893314285349865</v>
          </cell>
          <cell r="Q45">
            <v>0.1583767546572957</v>
          </cell>
          <cell r="R45">
            <v>0.74427444402635257</v>
          </cell>
          <cell r="S45">
            <v>-1.1732239774995694</v>
          </cell>
          <cell r="T45">
            <v>-2.8049006039656384E-2</v>
          </cell>
          <cell r="X45">
            <v>0.1332192520210784</v>
          </cell>
          <cell r="Y45">
            <v>0.87849962568636486</v>
          </cell>
          <cell r="Z45">
            <v>0.40702182483854948</v>
          </cell>
          <cell r="AA45">
            <v>-0.19937287553987745</v>
          </cell>
          <cell r="AB45">
            <v>4.049917060690726</v>
          </cell>
          <cell r="AF45">
            <v>6.9703322835734607</v>
          </cell>
          <cell r="AR45">
            <v>7.3109698836576245</v>
          </cell>
          <cell r="AS45">
            <v>1.3523593863929946</v>
          </cell>
          <cell r="AT45">
            <v>8.9006884255222651</v>
          </cell>
          <cell r="AU45">
            <v>5.8546725651909632</v>
          </cell>
          <cell r="AV45">
            <v>8.1802081615938125</v>
          </cell>
          <cell r="AW45">
            <v>-2.7157953758920641</v>
          </cell>
          <cell r="AX45">
            <v>-0.29414468590757092</v>
          </cell>
          <cell r="AY45">
            <v>1.7234226999313931</v>
          </cell>
          <cell r="AZ45">
            <v>3.5776434710053371</v>
          </cell>
          <cell r="BA45">
            <v>4.5123302752293579</v>
          </cell>
          <cell r="BB45">
            <v>-0.14961467889908256</v>
          </cell>
          <cell r="BC45">
            <v>1.6170275229357796</v>
          </cell>
          <cell r="BE45">
            <v>5.9797431192660548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3.7779824325297322</v>
          </cell>
          <cell r="BN45">
            <v>8.8549792881865059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4.7055901757733993</v>
          </cell>
          <cell r="BX45">
            <v>4.7109095899415259</v>
          </cell>
          <cell r="BY45">
            <v>1.5297146242152111</v>
          </cell>
          <cell r="BZ45">
            <v>4.4114042970345562</v>
          </cell>
          <cell r="CA45">
            <v>1.5297146242152111</v>
          </cell>
          <cell r="CG45">
            <v>2.2800538234704688</v>
          </cell>
          <cell r="CH45">
            <v>1.1863928154459604</v>
          </cell>
          <cell r="CI45">
            <v>4.9999575156902593E-2</v>
          </cell>
          <cell r="CJ45">
            <v>0.2959941042761976</v>
          </cell>
          <cell r="CK45">
            <v>0.53488968550092642</v>
          </cell>
        </row>
        <row r="46">
          <cell r="B46" t="str">
            <v xml:space="preserve"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2.2031106958517399</v>
          </cell>
          <cell r="O46">
            <v>1.6867669662047104</v>
          </cell>
          <cell r="P46">
            <v>2.0559258149071731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3.0774075870744508</v>
          </cell>
          <cell r="Z46">
            <v>4.853144092390095</v>
          </cell>
          <cell r="AA46">
            <v>5.4541584760981801</v>
          </cell>
          <cell r="AB46">
            <v>8.9037773703340317</v>
          </cell>
          <cell r="AF46">
            <v>10.62737965166027</v>
          </cell>
          <cell r="AR46">
            <v>9.9578883432302945</v>
          </cell>
          <cell r="AS46">
            <v>3.4943298312594728</v>
          </cell>
          <cell r="AT46">
            <v>14.165135354898119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6.5737139574939469</v>
          </cell>
          <cell r="AZ46">
            <v>7.7550610190820075</v>
          </cell>
          <cell r="BA46">
            <v>6.5894311926605509</v>
          </cell>
          <cell r="BB46">
            <v>0.61321100917431193</v>
          </cell>
          <cell r="BC46">
            <v>2.7470091743119265</v>
          </cell>
          <cell r="BE46">
            <v>9.9496513761467895</v>
          </cell>
          <cell r="BF46">
            <v>13.074349964862964</v>
          </cell>
          <cell r="BG46">
            <v>5.0470836261419532</v>
          </cell>
          <cell r="BH46">
            <v>13.266830639494026</v>
          </cell>
          <cell r="BL46">
            <v>7.3067067656491069</v>
          </cell>
          <cell r="BM46">
            <v>5.8859844408481132</v>
          </cell>
          <cell r="BN46">
            <v>15.061767784731114</v>
          </cell>
          <cell r="BQ46">
            <v>2.847137544478338</v>
          </cell>
          <cell r="BR46">
            <v>1.0373570657073741</v>
          </cell>
          <cell r="BT46">
            <v>1.6339359430604981</v>
          </cell>
          <cell r="BU46">
            <v>4.8702310539374647</v>
          </cell>
          <cell r="BV46">
            <v>2.6176203071648092</v>
          </cell>
          <cell r="BW46">
            <v>5.8819877197167498</v>
          </cell>
          <cell r="BX46">
            <v>5.8886369874269064</v>
          </cell>
          <cell r="BY46">
            <v>2.7399248565885364</v>
          </cell>
          <cell r="BZ46">
            <v>5.5142553712931948</v>
          </cell>
          <cell r="CA46">
            <v>2.7399248565885364</v>
          </cell>
          <cell r="CG46">
            <v>3.2923931403704656</v>
          </cell>
          <cell r="CH46">
            <v>2.2918952116569682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 xml:space="preserve"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1.0373570657073741</v>
          </cell>
          <cell r="BT47">
            <v>1.6339359430604981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2.4507801650191978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 xml:space="preserve">    Programme aid</v>
          </cell>
          <cell r="AF48">
            <v>8.1674057887272085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1.2134922246993389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0.26963473078317302</v>
          </cell>
          <cell r="CI48">
            <v>0</v>
          </cell>
          <cell r="CJ48">
            <v>0.46249078793155918</v>
          </cell>
          <cell r="CK48">
            <v>0.71461261982923752</v>
          </cell>
        </row>
        <row r="49">
          <cell r="B49" t="str">
            <v xml:space="preserve">  Amortization</v>
          </cell>
          <cell r="D49">
            <v>-3.1719978528584853</v>
          </cell>
          <cell r="E49">
            <v>-3.0186775875687388</v>
          </cell>
          <cell r="F49">
            <v>-2.8791483771146589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-1.7129696358986459</v>
          </cell>
          <cell r="R49">
            <v>-3.0536298526119761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-2.1989079613880862</v>
          </cell>
          <cell r="Z49">
            <v>-4.4461222675515462</v>
          </cell>
          <cell r="AA49">
            <v>-5.6535313516380574</v>
          </cell>
          <cell r="AB49">
            <v>-4.8538603096433048</v>
          </cell>
          <cell r="AF49">
            <v>-3.6570473680868094</v>
          </cell>
          <cell r="AR49">
            <v>-2.6469184595726691</v>
          </cell>
          <cell r="AS49">
            <v>-2.141970444866478</v>
          </cell>
          <cell r="AT49">
            <v>-5.264446929375854</v>
          </cell>
          <cell r="AU49">
            <v>-3.3511119446050008</v>
          </cell>
          <cell r="AV49">
            <v>-6.1735054767970254</v>
          </cell>
          <cell r="AW49">
            <v>-5.8085882802545834</v>
          </cell>
          <cell r="AX49">
            <v>-2.5687800156360523</v>
          </cell>
          <cell r="AY49">
            <v>-4.8502912575625539</v>
          </cell>
          <cell r="AZ49">
            <v>-4.1774175480766713</v>
          </cell>
          <cell r="BA49">
            <v>-2.077100917431193</v>
          </cell>
          <cell r="BB49">
            <v>-0.76282568807339457</v>
          </cell>
          <cell r="BC49">
            <v>-1.1299816513761469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-6.2067884965446094</v>
          </cell>
          <cell r="BQ49">
            <v>0</v>
          </cell>
          <cell r="BR49">
            <v>-2.1253804886322047</v>
          </cell>
          <cell r="BT49">
            <v>-0.84213523131672596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-2.0812085456920162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2102.5500000000002</v>
          </cell>
          <cell r="E52">
            <v>2180.9</v>
          </cell>
          <cell r="F52">
            <v>2275.8000000000002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2931.7249999999999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9230.9791068580544</v>
          </cell>
          <cell r="AD52">
            <v>4666.8999999999996</v>
          </cell>
          <cell r="AF52">
            <v>8089.4210526315792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8578.2000000000007</v>
          </cell>
          <cell r="BB52">
            <v>7712.4</v>
          </cell>
          <cell r="BC52">
            <v>7684.3</v>
          </cell>
          <cell r="BE52">
            <v>7991.6333333333341</v>
          </cell>
          <cell r="BF52">
            <v>8575.7000000000007</v>
          </cell>
          <cell r="BG52">
            <v>8757.6</v>
          </cell>
          <cell r="BH52">
            <v>8910.2999999999993</v>
          </cell>
          <cell r="BI52">
            <v>8353</v>
          </cell>
          <cell r="BJ52">
            <v>8747.8666666666668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9849.2000000000007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7425.7250000000004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469484.79999999999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149405.79999999999</v>
          </cell>
          <cell r="W53">
            <v>163236.70000000001</v>
          </cell>
          <cell r="X53">
            <v>312642.5</v>
          </cell>
          <cell r="Y53">
            <v>169243.1</v>
          </cell>
          <cell r="Z53">
            <v>69066.566666666666</v>
          </cell>
          <cell r="AA53">
            <v>69066.566666666666</v>
          </cell>
          <cell r="AB53">
            <v>207199.7</v>
          </cell>
          <cell r="AD53">
            <v>689085.3</v>
          </cell>
          <cell r="AF53">
            <v>66360.264758043646</v>
          </cell>
          <cell r="AG53">
            <v>66360.264758043646</v>
          </cell>
          <cell r="AH53">
            <v>66360.264758043646</v>
          </cell>
          <cell r="AI53">
            <v>199080.79427413092</v>
          </cell>
          <cell r="AJ53">
            <v>77937.994441687712</v>
          </cell>
          <cell r="AK53">
            <v>77937.994441687712</v>
          </cell>
          <cell r="AL53">
            <v>77937.994441687712</v>
          </cell>
          <cell r="AM53">
            <v>233813.98332506313</v>
          </cell>
          <cell r="AN53">
            <v>432894.77759919409</v>
          </cell>
          <cell r="AO53">
            <v>253288.75411384524</v>
          </cell>
          <cell r="AP53">
            <v>265791.48603351088</v>
          </cell>
          <cell r="AQ53">
            <v>951975.01774655026</v>
          </cell>
          <cell r="AR53">
            <v>71452.900000000009</v>
          </cell>
          <cell r="AS53">
            <v>71452.900000000009</v>
          </cell>
          <cell r="AT53">
            <v>71452.900000000009</v>
          </cell>
          <cell r="AU53">
            <v>214358.7</v>
          </cell>
          <cell r="AV53">
            <v>87745.933333333334</v>
          </cell>
          <cell r="AW53">
            <v>87745.933333333334</v>
          </cell>
          <cell r="AX53">
            <v>87745.933333333334</v>
          </cell>
          <cell r="AY53">
            <v>263237.8</v>
          </cell>
          <cell r="AZ53">
            <v>477596.5</v>
          </cell>
          <cell r="BA53">
            <v>90833.333333333328</v>
          </cell>
          <cell r="BB53">
            <v>90833.333333333328</v>
          </cell>
          <cell r="BC53">
            <v>90833.333333333328</v>
          </cell>
          <cell r="BE53">
            <v>258047.7</v>
          </cell>
          <cell r="BF53">
            <v>94866.666666666672</v>
          </cell>
          <cell r="BG53">
            <v>94866.666666666672</v>
          </cell>
          <cell r="BH53">
            <v>94866.666666666672</v>
          </cell>
          <cell r="BI53">
            <v>284600</v>
          </cell>
          <cell r="BJ53">
            <v>273171.09999999998</v>
          </cell>
          <cell r="BK53">
            <v>557100</v>
          </cell>
          <cell r="BL53">
            <v>531218.80000000005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 refreshError="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36524.152470370369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-718.17870767915292</v>
          </cell>
          <cell r="F15">
            <v>-3171.8392116930459</v>
          </cell>
          <cell r="G15">
            <v>-1524.8246821679497</v>
          </cell>
          <cell r="H15">
            <v>-1198.393713437664</v>
          </cell>
          <cell r="I15">
            <v>-5.4936369519900836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-3560.0244449280981</v>
          </cell>
          <cell r="O15">
            <v>2511.597743201376</v>
          </cell>
          <cell r="P15">
            <v>8162.3599999999969</v>
          </cell>
          <cell r="Q15">
            <v>-9413.3567513174385</v>
          </cell>
          <cell r="R15">
            <v>-3676.892367166658</v>
          </cell>
          <cell r="S15">
            <v>-4341.1871314384116</v>
          </cell>
          <cell r="T15">
            <v>-9152.8352452762047</v>
          </cell>
          <cell r="U15">
            <v>-402.13968787983868</v>
          </cell>
          <cell r="V15">
            <v>11498.207152085404</v>
          </cell>
          <cell r="W15">
            <v>3718.2232109921388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-518.21027549002679</v>
          </cell>
          <cell r="AB15">
            <v>890.14682531203505</v>
          </cell>
          <cell r="AC15">
            <v>1476.9832525533857</v>
          </cell>
        </row>
        <row r="16">
          <cell r="B16" t="str">
            <v xml:space="preserve"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 xml:space="preserve"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 xml:space="preserve">  Monetary correction</v>
          </cell>
          <cell r="E18">
            <v>58.821292320847078</v>
          </cell>
          <cell r="F18">
            <v>28.160788306954203</v>
          </cell>
          <cell r="G18">
            <v>39.175317832050268</v>
          </cell>
          <cell r="H18">
            <v>516.60628656233598</v>
          </cell>
          <cell r="I18">
            <v>1438.5063630480099</v>
          </cell>
          <cell r="J18">
            <v>814.42516090898835</v>
          </cell>
          <cell r="K18">
            <v>1345.1802092476655</v>
          </cell>
          <cell r="L18">
            <v>-130.69343584181831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-1200.6400000000031</v>
          </cell>
          <cell r="Q18">
            <v>-3159.3567513174394</v>
          </cell>
          <cell r="R18">
            <v>11971.107632833342</v>
          </cell>
          <cell r="S18">
            <v>21705.812868561588</v>
          </cell>
          <cell r="T18">
            <v>-9653.8352452762047</v>
          </cell>
          <cell r="U18">
            <v>-9506.1396878798387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4103.5812866913857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-5414.8426015401483</v>
          </cell>
          <cell r="J20">
            <v>-2947.462189480666</v>
          </cell>
          <cell r="M20">
            <v>-1206.1598490474644</v>
          </cell>
          <cell r="P20">
            <v>7113.9332982732749</v>
          </cell>
          <cell r="Q20">
            <v>-9413.3567513174385</v>
          </cell>
          <cell r="R20">
            <v>-13090.249118484096</v>
          </cell>
          <cell r="S20">
            <v>-17431.43624992251</v>
          </cell>
          <cell r="T20">
            <v>-9152.8352452762047</v>
          </cell>
          <cell r="U20">
            <v>-9554.9749331560433</v>
          </cell>
          <cell r="V20">
            <v>1943.2322189293609</v>
          </cell>
          <cell r="W20">
            <v>3718.2232109921388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-518.21027549002679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-718.17870767915292</v>
          </cell>
          <cell r="F21">
            <v>-3890.0179193721988</v>
          </cell>
          <cell r="G21">
            <v>-5414.8426015401483</v>
          </cell>
          <cell r="H21">
            <v>-6613.2363149778121</v>
          </cell>
          <cell r="I21">
            <v>-6618.7299519298022</v>
          </cell>
          <cell r="J21">
            <v>-8362.3047910208134</v>
          </cell>
          <cell r="K21">
            <v>-8527.1245817731469</v>
          </cell>
          <cell r="L21">
            <v>-9818.8180176149654</v>
          </cell>
          <cell r="M21">
            <v>-9568.4646400682759</v>
          </cell>
          <cell r="N21">
            <v>-13128.489084996374</v>
          </cell>
          <cell r="O21">
            <v>-10616.891341794999</v>
          </cell>
          <cell r="P21">
            <v>-2454.5313417950019</v>
          </cell>
          <cell r="Q21">
            <v>-9413.3567513174385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-15488.204030993151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78084.082325849158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 xml:space="preserve"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 xml:space="preserve"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 xml:space="preserve"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 xml:space="preserve">              Same in US$ billion</v>
          </cell>
          <cell r="D31">
            <v>3.0574617610582884</v>
          </cell>
          <cell r="E31">
            <v>2.8187422934648581</v>
          </cell>
          <cell r="F31">
            <v>2.7561475409836067</v>
          </cell>
          <cell r="G31">
            <v>2.7187755102040816</v>
          </cell>
          <cell r="H31">
            <v>2.2089265101962292</v>
          </cell>
          <cell r="I31">
            <v>2.2428336079077429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2.3524571428571428</v>
          </cell>
          <cell r="Q31">
            <v>2.2491844416562108</v>
          </cell>
          <cell r="R31">
            <v>2.3532541567695962</v>
          </cell>
          <cell r="S31">
            <v>2.8875838926174495</v>
          </cell>
          <cell r="T31">
            <v>2.5211538461538461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2.1944134078212292</v>
          </cell>
          <cell r="AA31">
            <v>2.2234822451317298</v>
          </cell>
          <cell r="AB31">
            <v>2.1179044329303398</v>
          </cell>
          <cell r="AC31">
            <v>2.0753026634382565</v>
          </cell>
        </row>
        <row r="32">
          <cell r="B32" t="str">
            <v xml:space="preserve"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 xml:space="preserve"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 xml:space="preserve"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 xml:space="preserve"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 xml:space="preserve"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 xml:space="preserve"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 xml:space="preserve"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0.98734693877551016</v>
          </cell>
          <cell r="H40">
            <v>0.88303193535975377</v>
          </cell>
          <cell r="I40">
            <v>0.86359143327841847</v>
          </cell>
          <cell r="J40">
            <v>0.86167938931297705</v>
          </cell>
          <cell r="K40">
            <v>0.84931880108991831</v>
          </cell>
          <cell r="L40">
            <v>0.84895833333333337</v>
          </cell>
          <cell r="M40">
            <v>0.80645161290322576</v>
          </cell>
          <cell r="N40">
            <v>0.74486746987951802</v>
          </cell>
          <cell r="O40">
            <v>0.73839999999999995</v>
          </cell>
          <cell r="P40">
            <v>1.4754285714285715</v>
          </cell>
          <cell r="Q40">
            <v>2.2227101631116688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2.1347019867549668</v>
          </cell>
          <cell r="X40">
            <v>2.1372602739726028</v>
          </cell>
          <cell r="Y40">
            <v>2.1385669781931465</v>
          </cell>
          <cell r="Z40">
            <v>2.1386592178770951</v>
          </cell>
          <cell r="AA40">
            <v>2.138602520045819</v>
          </cell>
          <cell r="AB40">
            <v>2.1386298215313762</v>
          </cell>
          <cell r="AC40">
            <v>2.1386298215313762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 xml:space="preserve"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 xml:space="preserve"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 xml:space="preserve">              Same in US$ billion</v>
          </cell>
          <cell r="D45">
            <v>0.24886316659776767</v>
          </cell>
          <cell r="E45">
            <v>0.16933826551582409</v>
          </cell>
          <cell r="F45">
            <v>0.17499999999999999</v>
          </cell>
          <cell r="G45">
            <v>0.1383673469387755</v>
          </cell>
          <cell r="H45">
            <v>0.1208156983455175</v>
          </cell>
          <cell r="I45">
            <v>0.23558484349258649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0.32375903614457829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0.18369863013698631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0.19806295399515739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4.4071930549813976</v>
          </cell>
          <cell r="E51">
            <v>4.0472667488697081</v>
          </cell>
          <cell r="F51">
            <v>3.9905737704918032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2.9546024096385541</v>
          </cell>
          <cell r="O51">
            <v>2.7508571428571429</v>
          </cell>
          <cell r="P51">
            <v>4.0308571428571431</v>
          </cell>
          <cell r="Q51">
            <v>4.6498117942283566</v>
          </cell>
          <cell r="R51">
            <v>4.7433729216152019</v>
          </cell>
          <cell r="S51">
            <v>5.2786577181208054</v>
          </cell>
          <cell r="T51">
            <v>4.8499230769230772</v>
          </cell>
          <cell r="U51">
            <v>5.0138148984198647</v>
          </cell>
          <cell r="V51">
            <v>4.3983177570093455</v>
          </cell>
          <cell r="W51">
            <v>4.4129801324503308</v>
          </cell>
          <cell r="X51">
            <v>4.3143835616438357</v>
          </cell>
          <cell r="Y51">
            <v>4.3614953271028041</v>
          </cell>
          <cell r="Z51">
            <v>4.5463687150837986</v>
          </cell>
          <cell r="AA51">
            <v>4.5829324169530352</v>
          </cell>
          <cell r="AB51">
            <v>4.4747265400115142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-0.35992630611168952</v>
          </cell>
          <cell r="F52">
            <v>-5.6692978377904879E-2</v>
          </cell>
          <cell r="G52">
            <v>-0.14608397457343569</v>
          </cell>
          <cell r="H52">
            <v>-0.63171565201686697</v>
          </cell>
          <cell r="I52">
            <v>0.12923574077724753</v>
          </cell>
          <cell r="J52">
            <v>8.9440497000641273E-2</v>
          </cell>
          <cell r="K52">
            <v>-0.12491087214260466</v>
          </cell>
          <cell r="L52">
            <v>-0.27994959725608304</v>
          </cell>
          <cell r="M52">
            <v>-6.6159804753819884E-2</v>
          </cell>
          <cell r="N52">
            <v>-5.8276978883275987E-3</v>
          </cell>
          <cell r="O52">
            <v>-0.20374526678141125</v>
          </cell>
          <cell r="P52">
            <v>1.2800000000000002</v>
          </cell>
          <cell r="Q52">
            <v>0.61895465137121342</v>
          </cell>
          <cell r="R52">
            <v>9.35611273868453E-2</v>
          </cell>
          <cell r="S52">
            <v>0.53528479650560357</v>
          </cell>
          <cell r="T52">
            <v>-0.42873464119772819</v>
          </cell>
          <cell r="U52">
            <v>0.16389182149678749</v>
          </cell>
          <cell r="V52">
            <v>-0.61549714141051926</v>
          </cell>
          <cell r="W52">
            <v>1.4662375440985365E-2</v>
          </cell>
          <cell r="X52">
            <v>-9.8596570806495087E-2</v>
          </cell>
          <cell r="Y52">
            <v>4.7111765458968335E-2</v>
          </cell>
          <cell r="Z52">
            <v>0.18487338798099451</v>
          </cell>
          <cell r="AA52">
            <v>3.6563701869236631E-2</v>
          </cell>
          <cell r="AB52">
            <v>-0.10820587694152106</v>
          </cell>
          <cell r="AC52">
            <v>-2.2013609225780999</v>
          </cell>
        </row>
        <row r="53">
          <cell r="B53" t="str">
            <v>Corrected change in Rps billion</v>
          </cell>
          <cell r="E53">
            <v>-872.82129232084708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-448.18020924766552</v>
          </cell>
          <cell r="L53">
            <v>-963.30656415818169</v>
          </cell>
          <cell r="M53">
            <v>-319.35337754668859</v>
          </cell>
          <cell r="N53">
            <v>-53.975555071901383</v>
          </cell>
          <cell r="O53">
            <v>-1813.5977432013758</v>
          </cell>
          <cell r="P53">
            <v>12400.640000000003</v>
          </cell>
          <cell r="Q53">
            <v>4948.3567513174394</v>
          </cell>
          <cell r="R53">
            <v>893.89236716665869</v>
          </cell>
          <cell r="S53">
            <v>7022.1871314384107</v>
          </cell>
          <cell r="T53">
            <v>-5949.1647547237962</v>
          </cell>
          <cell r="U53">
            <v>1985.1396878798384</v>
          </cell>
          <cell r="V53">
            <v>-6771.2071520854051</v>
          </cell>
          <cell r="W53">
            <v>125.77678900786067</v>
          </cell>
          <cell r="X53">
            <v>-760.41619268801264</v>
          </cell>
          <cell r="Y53">
            <v>362.02093931635039</v>
          </cell>
          <cell r="Z53">
            <v>1585.4187133086148</v>
          </cell>
          <cell r="AA53">
            <v>320.21027549002673</v>
          </cell>
          <cell r="AB53">
            <v>-964.14682531203505</v>
          </cell>
          <cell r="AC53">
            <v>-18999.065578402551</v>
          </cell>
        </row>
        <row r="54">
          <cell r="B54" t="str">
            <v>Monetary correction</v>
          </cell>
          <cell r="E54">
            <v>-58.821292320847078</v>
          </cell>
          <cell r="F54">
            <v>-28.160788306954203</v>
          </cell>
          <cell r="G54">
            <v>-39.175317832050268</v>
          </cell>
          <cell r="H54">
            <v>-516.60628656233598</v>
          </cell>
          <cell r="I54">
            <v>-1438.5063630480099</v>
          </cell>
          <cell r="J54">
            <v>-814.42516090898835</v>
          </cell>
          <cell r="K54">
            <v>-1345.1802092476655</v>
          </cell>
          <cell r="L54">
            <v>130.69343584181831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1200.6400000000031</v>
          </cell>
          <cell r="Q54">
            <v>3159.3567513174394</v>
          </cell>
          <cell r="R54">
            <v>-11971.107632833342</v>
          </cell>
          <cell r="S54">
            <v>-21705.812868561588</v>
          </cell>
          <cell r="T54">
            <v>9653.8352452762047</v>
          </cell>
          <cell r="U54">
            <v>9506.1396878798387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-4103.5812866913857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 xml:space="preserve"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 xml:space="preserve"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78084.082325849158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8901.2999999999993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8578.2000000000007</v>
          </cell>
          <cell r="X66">
            <v>7712.4</v>
          </cell>
          <cell r="Y66">
            <v>7684.3</v>
          </cell>
          <cell r="Z66">
            <v>8575.7000000000007</v>
          </cell>
          <cell r="AA66">
            <v>8757.6</v>
          </cell>
          <cell r="AB66">
            <v>8910.2999999999993</v>
          </cell>
          <cell r="AC66">
            <v>8630.6</v>
          </cell>
        </row>
        <row r="69">
          <cell r="B69" t="str">
            <v xml:space="preserve">  Source:  Bank Indonesia; and IMF staff calculations.</v>
          </cell>
        </row>
        <row r="71">
          <cell r="B71" t="str">
            <v xml:space="preserve"> 1/  Not inluding SBIs in the hands of the government nor commercial loans in Bank Indonesia.</v>
          </cell>
        </row>
        <row r="72">
          <cell r="B72" t="str">
            <v xml:space="preserve"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36524.152470370369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5.4936369519895152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-2511.5977432013769</v>
          </cell>
          <cell r="P100">
            <v>-8162.3599999999988</v>
          </cell>
          <cell r="Q100">
            <v>9413.3567513174403</v>
          </cell>
          <cell r="R100">
            <v>3676.8923671666594</v>
          </cell>
          <cell r="S100">
            <v>4341.187131438408</v>
          </cell>
          <cell r="T100">
            <v>9152.8352452762047</v>
          </cell>
          <cell r="U100">
            <v>402.13968787983936</v>
          </cell>
          <cell r="V100">
            <v>-11498.207152085401</v>
          </cell>
          <cell r="W100">
            <v>-3718.2232109921379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518.21027549002451</v>
          </cell>
          <cell r="AB100">
            <v>-890.14682531203539</v>
          </cell>
          <cell r="AC100">
            <v>-684.40704069385947</v>
          </cell>
        </row>
        <row r="102">
          <cell r="B102" t="str">
            <v>Central bank</v>
          </cell>
          <cell r="E102">
            <v>595.02659280286673</v>
          </cell>
          <cell r="F102">
            <v>2316.0415647551099</v>
          </cell>
          <cell r="G102">
            <v>1584.3915189026427</v>
          </cell>
          <cell r="H102">
            <v>1373.4483514067419</v>
          </cell>
          <cell r="I102">
            <v>928.68187181357928</v>
          </cell>
          <cell r="J102">
            <v>520.49426411962281</v>
          </cell>
          <cell r="K102">
            <v>-984.58512802379494</v>
          </cell>
          <cell r="L102">
            <v>-406.78499973110627</v>
          </cell>
          <cell r="M102">
            <v>875.35318230050939</v>
          </cell>
          <cell r="N102">
            <v>1863.0775312864362</v>
          </cell>
          <cell r="O102">
            <v>-3722.7192861962135</v>
          </cell>
          <cell r="P102">
            <v>-4992.7743999999984</v>
          </cell>
          <cell r="Q102">
            <v>8014.6578767377659</v>
          </cell>
          <cell r="R102">
            <v>3220.2810297463452</v>
          </cell>
          <cell r="S102">
            <v>5760.5472766344101</v>
          </cell>
          <cell r="T102">
            <v>6102.0586567888522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286.56418760772817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-776.67883177837393</v>
          </cell>
        </row>
        <row r="103">
          <cell r="B103" t="str">
            <v xml:space="preserve"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561.00716902268198</v>
          </cell>
          <cell r="J103">
            <v>526.49234603921252</v>
          </cell>
          <cell r="K103">
            <v>-269.23533747946027</v>
          </cell>
          <cell r="L103">
            <v>94.455369819302518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6941.3800322663919</v>
          </cell>
          <cell r="U103">
            <v>-871.57528433755556</v>
          </cell>
          <cell r="V103">
            <v>-12781.30755241451</v>
          </cell>
          <cell r="W103">
            <v>-3736.4533533452964</v>
          </cell>
          <cell r="X103">
            <v>266.83365327043259</v>
          </cell>
          <cell r="Y103">
            <v>2395.1494337046038</v>
          </cell>
          <cell r="Z103">
            <v>13304.388170486785</v>
          </cell>
          <cell r="AA103">
            <v>-166.42675036956007</v>
          </cell>
          <cell r="AB103">
            <v>-1327.7299800580449</v>
          </cell>
          <cell r="AC103">
            <v>-776.67883177837393</v>
          </cell>
        </row>
        <row r="104">
          <cell r="B104" t="str">
            <v xml:space="preserve"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 xml:space="preserve">  Foreign currency-denominated accounts</v>
          </cell>
          <cell r="E105">
            <v>-578.89470891406859</v>
          </cell>
          <cell r="F105">
            <v>-152.54341179680952</v>
          </cell>
          <cell r="G105">
            <v>-91.374615255938892</v>
          </cell>
          <cell r="H105">
            <v>-1279.7209900197095</v>
          </cell>
          <cell r="I105">
            <v>93.007169022682021</v>
          </cell>
          <cell r="J105">
            <v>232.49234603921255</v>
          </cell>
          <cell r="K105">
            <v>-348.23533747946027</v>
          </cell>
          <cell r="L105">
            <v>-924.54463018069748</v>
          </cell>
          <cell r="M105">
            <v>-582.46687818336125</v>
          </cell>
          <cell r="N105">
            <v>513.46370555771489</v>
          </cell>
          <cell r="O105">
            <v>-933.15039655765963</v>
          </cell>
          <cell r="P105">
            <v>5534.8927999999996</v>
          </cell>
          <cell r="Q105">
            <v>-825.6342642910912</v>
          </cell>
          <cell r="R105">
            <v>994.29246516479509</v>
          </cell>
          <cell r="S105">
            <v>7009.658072693649</v>
          </cell>
          <cell r="T105">
            <v>-5084.6199677336081</v>
          </cell>
          <cell r="U105">
            <v>2010.4247156624444</v>
          </cell>
          <cell r="V105">
            <v>-6610.3075524145106</v>
          </cell>
          <cell r="W105">
            <v>23.546646654703665</v>
          </cell>
          <cell r="X105">
            <v>-737.16634672956741</v>
          </cell>
          <cell r="Y105">
            <v>104.14943370460381</v>
          </cell>
          <cell r="Z105">
            <v>1607.3881704867849</v>
          </cell>
          <cell r="AA105">
            <v>254.57324963043993</v>
          </cell>
          <cell r="AB105">
            <v>-940.72998005804482</v>
          </cell>
          <cell r="AC105">
            <v>-367.67883177837393</v>
          </cell>
        </row>
        <row r="106">
          <cell r="B106" t="str">
            <v xml:space="preserve">              Same in US$ billion</v>
          </cell>
          <cell r="E106">
            <v>-0.23871946759343035</v>
          </cell>
          <cell r="F106">
            <v>-6.2594752481251348E-2</v>
          </cell>
          <cell r="G106">
            <v>-3.7372030779525112E-2</v>
          </cell>
          <cell r="H106">
            <v>-0.50984900000785238</v>
          </cell>
          <cell r="I106">
            <v>3.3907097711513678E-2</v>
          </cell>
          <cell r="J106">
            <v>7.4112956977753441E-2</v>
          </cell>
          <cell r="K106">
            <v>-9.7055556711109325E-2</v>
          </cell>
          <cell r="L106">
            <v>-0.26868486782350987</v>
          </cell>
          <cell r="M106">
            <v>-0.12066850594227496</v>
          </cell>
          <cell r="N106">
            <v>5.5438269205855699E-2</v>
          </cell>
          <cell r="O106">
            <v>-0.10483304647160074</v>
          </cell>
          <cell r="P106">
            <v>0.57131428571428566</v>
          </cell>
          <cell r="Q106">
            <v>-0.10327270120093202</v>
          </cell>
          <cell r="R106">
            <v>0.10406971511338536</v>
          </cell>
          <cell r="S106">
            <v>0.53432973584785337</v>
          </cell>
          <cell r="T106">
            <v>-0.36643004646360344</v>
          </cell>
          <cell r="U106">
            <v>0.16597933669039788</v>
          </cell>
          <cell r="V106">
            <v>-0.60087150060125349</v>
          </cell>
          <cell r="W106">
            <v>2.7449402735659767E-3</v>
          </cell>
          <cell r="X106">
            <v>-9.5581964982309975E-2</v>
          </cell>
          <cell r="Y106">
            <v>1.3553535612170764E-2</v>
          </cell>
          <cell r="Z106">
            <v>0.18743521467481195</v>
          </cell>
          <cell r="AA106">
            <v>2.9068837310500584E-2</v>
          </cell>
          <cell r="AB106">
            <v>-0.10557781220138995</v>
          </cell>
          <cell r="AC106">
            <v>-4.2601769492083275E-2</v>
          </cell>
        </row>
        <row r="107">
          <cell r="B107" t="str">
            <v xml:space="preserve"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-7.7914436266311382</v>
          </cell>
          <cell r="H107">
            <v>-397.46183382933805</v>
          </cell>
          <cell r="I107">
            <v>336.41646343511934</v>
          </cell>
          <cell r="J107">
            <v>6.6640094570972188</v>
          </cell>
          <cell r="K107">
            <v>-342.53955446471298</v>
          </cell>
          <cell r="L107">
            <v>-676.44039195826724</v>
          </cell>
          <cell r="M107">
            <v>289.18121286078048</v>
          </cell>
          <cell r="N107">
            <v>-332.72766809172151</v>
          </cell>
          <cell r="O107">
            <v>-544.41024908777956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-563.66543420108758</v>
          </cell>
          <cell r="T107">
            <v>2474.7168287041823</v>
          </cell>
          <cell r="U107">
            <v>2718.8997525612094</v>
          </cell>
          <cell r="V107">
            <v>-6188.9426308305747</v>
          </cell>
          <cell r="W107">
            <v>1780.0999407068146</v>
          </cell>
          <cell r="X107">
            <v>-931.57507974235716</v>
          </cell>
          <cell r="Y107">
            <v>91.235690948662935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 xml:space="preserve"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-734.39007781642852</v>
          </cell>
          <cell r="I108">
            <v>-92.671942890213188</v>
          </cell>
          <cell r="J108">
            <v>348.57045914710062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2775.7503999999999</v>
          </cell>
          <cell r="Q108">
            <v>-1611.3738435131743</v>
          </cell>
          <cell r="R108">
            <v>1878.3385030741765</v>
          </cell>
          <cell r="S108">
            <v>531.94439213123121</v>
          </cell>
          <cell r="T108">
            <v>-126.44658807434186</v>
          </cell>
          <cell r="U108">
            <v>-211.69638175030391</v>
          </cell>
          <cell r="V108">
            <v>10.947587688023532</v>
          </cell>
          <cell r="W108">
            <v>-554.48503645478741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122.49891040334821</v>
          </cell>
          <cell r="AB108">
            <v>-443.5397986218685</v>
          </cell>
          <cell r="AC108">
            <v>-471.58382994531485</v>
          </cell>
        </row>
        <row r="109">
          <cell r="B109" t="str">
            <v xml:space="preserve">    Import deposits        661</v>
          </cell>
          <cell r="E109">
            <v>-58.698871806582602</v>
          </cell>
          <cell r="F109">
            <v>-1.7746341290857188</v>
          </cell>
          <cell r="G109">
            <v>-37.026739712278356</v>
          </cell>
          <cell r="H109">
            <v>-59.075495284685637</v>
          </cell>
          <cell r="I109">
            <v>-12.836309364962936</v>
          </cell>
          <cell r="J109">
            <v>100.52507564420185</v>
          </cell>
          <cell r="K109">
            <v>-64.601463485658414</v>
          </cell>
          <cell r="L109">
            <v>-14.356005306180979</v>
          </cell>
          <cell r="M109">
            <v>-93.330195246179983</v>
          </cell>
          <cell r="N109">
            <v>-22.073055110765633</v>
          </cell>
          <cell r="O109">
            <v>214.07243483648881</v>
          </cell>
          <cell r="P109">
            <v>441.77280000000002</v>
          </cell>
          <cell r="Q109">
            <v>-33.849723161857</v>
          </cell>
          <cell r="R109">
            <v>-113.24588452540259</v>
          </cell>
          <cell r="S109">
            <v>42.156696073586517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-41.790950920801961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526.06989957801397</v>
          </cell>
          <cell r="AC109">
            <v>-54.203744969548865</v>
          </cell>
        </row>
        <row r="110">
          <cell r="B110" t="str">
            <v xml:space="preserve">    Foreign loan</v>
          </cell>
          <cell r="E110">
            <v>49.974449602382322</v>
          </cell>
          <cell r="F110">
            <v>186.19618918154083</v>
          </cell>
          <cell r="G110">
            <v>-46.204692204750607</v>
          </cell>
          <cell r="H110">
            <v>-88.793583089257211</v>
          </cell>
          <cell r="I110">
            <v>-137.9010421572616</v>
          </cell>
          <cell r="J110">
            <v>-223.26719820918768</v>
          </cell>
          <cell r="K110">
            <v>14.754406472949899</v>
          </cell>
          <cell r="L110">
            <v>-169.51939937975064</v>
          </cell>
          <cell r="M110">
            <v>-492.10916702037417</v>
          </cell>
          <cell r="N110">
            <v>-825.42859121647791</v>
          </cell>
          <cell r="O110">
            <v>478.85010629948431</v>
          </cell>
          <cell r="P110">
            <v>-498.24000000000166</v>
          </cell>
          <cell r="Q110">
            <v>1069.1706814554586</v>
          </cell>
          <cell r="R110">
            <v>-369.60864886435718</v>
          </cell>
          <cell r="S110">
            <v>6999.2224186899211</v>
          </cell>
          <cell r="T110">
            <v>-7485.6652360867329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-640.92309340573343</v>
          </cell>
          <cell r="AA110">
            <v>-28.811471135940625</v>
          </cell>
          <cell r="AB110">
            <v>801.77310880829066</v>
          </cell>
          <cell r="AC110">
            <v>572.08594288111874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0.58497655191936371</v>
          </cell>
          <cell r="G112">
            <v>-176.23386584141846</v>
          </cell>
          <cell r="H112">
            <v>-261.83065857354853</v>
          </cell>
          <cell r="I112">
            <v>-53.325297209102722</v>
          </cell>
          <cell r="J112">
            <v>-5.9980819195897457</v>
          </cell>
          <cell r="K112">
            <v>-44.349790544334773</v>
          </cell>
          <cell r="L112">
            <v>-1.2403695504087675</v>
          </cell>
          <cell r="M112">
            <v>-205.17993951612945</v>
          </cell>
          <cell r="N112">
            <v>-570.38617427127872</v>
          </cell>
          <cell r="O112">
            <v>-57.568889638554218</v>
          </cell>
          <cell r="P112">
            <v>7140.332800000002</v>
          </cell>
          <cell r="Q112">
            <v>5974.2921410288573</v>
          </cell>
          <cell r="R112">
            <v>-69.011435418449665</v>
          </cell>
          <cell r="S112">
            <v>-12.110796059239071</v>
          </cell>
          <cell r="T112">
            <v>-839.32137547753962</v>
          </cell>
          <cell r="U112">
            <v>-192.92715966314003</v>
          </cell>
          <cell r="V112">
            <v>-70.113763844642264</v>
          </cell>
          <cell r="W112">
            <v>25.102265024446702</v>
          </cell>
          <cell r="X112">
            <v>19.730534337295556</v>
          </cell>
          <cell r="Y112">
            <v>10.041107241923848</v>
          </cell>
          <cell r="Z112">
            <v>0.79101985763860461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 xml:space="preserve">              Same in US$ billion</v>
          </cell>
          <cell r="E113">
            <v>-4.1681937436315319E-2</v>
          </cell>
          <cell r="F113">
            <v>2.4003961917085093E-4</v>
          </cell>
          <cell r="G113">
            <v>-7.2079290732686485E-2</v>
          </cell>
          <cell r="H113">
            <v>-0.10431500341575639</v>
          </cell>
          <cell r="I113">
            <v>-1.9440502081335298E-2</v>
          </cell>
          <cell r="J113">
            <v>-1.9120439654414236E-3</v>
          </cell>
          <cell r="K113">
            <v>-1.2360588223058744E-2</v>
          </cell>
          <cell r="L113">
            <v>-3.6046775658493679E-4</v>
          </cell>
          <cell r="M113">
            <v>-4.2506720430107614E-2</v>
          </cell>
          <cell r="N113">
            <v>-6.1584143023707745E-2</v>
          </cell>
          <cell r="O113">
            <v>-6.467469879518073E-3</v>
          </cell>
          <cell r="P113">
            <v>0.73702857142857159</v>
          </cell>
          <cell r="Q113">
            <v>0.74728159168309727</v>
          </cell>
          <cell r="R113">
            <v>-7.223227244685492E-3</v>
          </cell>
          <cell r="S113">
            <v>-9.2317747772163727E-4</v>
          </cell>
          <cell r="T113">
            <v>-6.0486835312338449E-2</v>
          </cell>
          <cell r="U113">
            <v>-1.5927938878277814E-2</v>
          </cell>
          <cell r="V113">
            <v>-6.373283264065944E-3</v>
          </cell>
          <cell r="W113">
            <v>2.9262858203873421E-3</v>
          </cell>
          <cell r="X113">
            <v>2.5582872176359572E-3</v>
          </cell>
          <cell r="Y113">
            <v>1.3067042205436863E-3</v>
          </cell>
          <cell r="Z113">
            <v>9.2239683948669438E-5</v>
          </cell>
          <cell r="AA113">
            <v>-5.6697831276153465E-5</v>
          </cell>
          <cell r="AB113">
            <v>2.7301485557185146E-5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855.79764693793663</v>
          </cell>
          <cell r="G115">
            <v>-59.566836734693865</v>
          </cell>
          <cell r="H115">
            <v>-175.05463796907759</v>
          </cell>
          <cell r="I115">
            <v>-923.18823486158976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-3169.5855999999999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-6.8721226712880252</v>
          </cell>
          <cell r="X115">
            <v>-790.98038029574514</v>
          </cell>
          <cell r="Y115">
            <v>303.83039836982016</v>
          </cell>
          <cell r="Z115">
            <v>-398.76047703579928</v>
          </cell>
          <cell r="AA115">
            <v>685.13356278676861</v>
          </cell>
          <cell r="AB115">
            <v>437.33989031924938</v>
          </cell>
          <cell r="AC115">
            <v>92.271791084514433</v>
          </cell>
        </row>
        <row r="116">
          <cell r="B116" t="str">
            <v xml:space="preserve"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 xml:space="preserve"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-89.566836734693865</v>
          </cell>
          <cell r="H117">
            <v>-44.054637969077582</v>
          </cell>
          <cell r="I117">
            <v>314.81176513841024</v>
          </cell>
          <cell r="J117">
            <v>54.080574971389829</v>
          </cell>
          <cell r="K117">
            <v>-55.595081223870075</v>
          </cell>
          <cell r="L117">
            <v>-37.521564427075901</v>
          </cell>
          <cell r="M117">
            <v>468.29344015280128</v>
          </cell>
          <cell r="N117">
            <v>2.9469136416633788</v>
          </cell>
          <cell r="O117">
            <v>-822.87845700516323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24.639854803997871</v>
          </cell>
          <cell r="T117">
            <v>-25.223411512648141</v>
          </cell>
          <cell r="U117">
            <v>167.64213188053486</v>
          </cell>
          <cell r="V117">
            <v>-90.785835826248572</v>
          </cell>
          <cell r="W117">
            <v>77.127877328711975</v>
          </cell>
          <cell r="X117">
            <v>-42.9803802957451</v>
          </cell>
          <cell r="Y117">
            <v>247.83039836982019</v>
          </cell>
          <cell r="Z117">
            <v>-22.760477035799283</v>
          </cell>
          <cell r="AA117">
            <v>66.133562786768664</v>
          </cell>
          <cell r="AB117">
            <v>-23.660109680750647</v>
          </cell>
          <cell r="AC117">
            <v>-173.72820891548557</v>
          </cell>
        </row>
        <row r="118">
          <cell r="B118" t="str">
            <v xml:space="preserve">              Same in US$ billion</v>
          </cell>
          <cell r="E118">
            <v>-7.9524901081943572E-2</v>
          </cell>
          <cell r="F118">
            <v>5.6617344841758954E-3</v>
          </cell>
          <cell r="G118">
            <v>-3.6632653061224485E-2</v>
          </cell>
          <cell r="H118">
            <v>-1.7551648593258001E-2</v>
          </cell>
          <cell r="I118">
            <v>0.11476914514706898</v>
          </cell>
          <cell r="J118">
            <v>1.723958398832956E-2</v>
          </cell>
          <cell r="K118">
            <v>-1.5494727208436476E-2</v>
          </cell>
          <cell r="L118">
            <v>-1.0904261675988347E-2</v>
          </cell>
          <cell r="M118">
            <v>9.7015421618562525E-2</v>
          </cell>
          <cell r="N118">
            <v>3.1817592952454454E-4</v>
          </cell>
          <cell r="O118">
            <v>-9.2444750430292572E-2</v>
          </cell>
          <cell r="P118">
            <v>-2.8342857142857142E-2</v>
          </cell>
          <cell r="Q118">
            <v>-2.5054239110951781E-2</v>
          </cell>
          <cell r="R118">
            <v>-3.2853604818544602E-3</v>
          </cell>
          <cell r="S118">
            <v>1.8782381354716104E-3</v>
          </cell>
          <cell r="T118">
            <v>-1.8177594217862469E-3</v>
          </cell>
          <cell r="U118">
            <v>1.3840423684667482E-2</v>
          </cell>
          <cell r="V118">
            <v>-8.2523575451994846E-3</v>
          </cell>
          <cell r="W118">
            <v>8.9911493470322401E-3</v>
          </cell>
          <cell r="X118">
            <v>-5.5728930418216249E-3</v>
          </cell>
          <cell r="Y118">
            <v>3.2251525626253552E-2</v>
          </cell>
          <cell r="Z118">
            <v>-2.6540663777649964E-3</v>
          </cell>
          <cell r="AA118">
            <v>7.5515623900119511E-3</v>
          </cell>
          <cell r="AB118">
            <v>-2.6553662256883215E-3</v>
          </cell>
          <cell r="AC118">
            <v>-2.0129331554641111E-2</v>
          </cell>
        </row>
        <row r="121">
          <cell r="B121" t="str">
            <v>Cumulative quarterly flows (after monetary correction)</v>
          </cell>
          <cell r="G121">
            <v>5414.8426015401492</v>
          </cell>
          <cell r="J121">
            <v>2947.4621894806655</v>
          </cell>
          <cell r="M121">
            <v>1206.159849047463</v>
          </cell>
          <cell r="P121">
            <v>-7113.9332982732758</v>
          </cell>
          <cell r="S121">
            <v>17431.436249922514</v>
          </cell>
          <cell r="V121">
            <v>-1943.2322189293609</v>
          </cell>
          <cell r="Y121">
            <v>-1513.6184643638051</v>
          </cell>
          <cell r="AB121">
            <v>12534.482163486609</v>
          </cell>
        </row>
        <row r="123">
          <cell r="B123" t="str">
            <v>Central bank</v>
          </cell>
          <cell r="G123">
            <v>4495.4596764606194</v>
          </cell>
          <cell r="J123">
            <v>2822.6244873399432</v>
          </cell>
          <cell r="M123">
            <v>-516.01694545439216</v>
          </cell>
          <cell r="P123">
            <v>-6852.4161549097762</v>
          </cell>
          <cell r="S123">
            <v>16995.486183118526</v>
          </cell>
          <cell r="V123">
            <v>-7813.8651034709992</v>
          </cell>
          <cell r="Y123">
            <v>-1019.5963597665922</v>
          </cell>
          <cell r="AB123">
            <v>11810.76918741639</v>
          </cell>
        </row>
        <row r="124">
          <cell r="B124" t="str">
            <v xml:space="preserve">Accounts </v>
          </cell>
          <cell r="G124">
            <v>5106.1872640331831</v>
          </cell>
          <cell r="J124">
            <v>2722.7785250421844</v>
          </cell>
          <cell r="M124">
            <v>901.75315415648083</v>
          </cell>
          <cell r="P124">
            <v>-13171.793890999945</v>
          </cell>
          <cell r="S124">
            <v>11102.316273567356</v>
          </cell>
          <cell r="V124">
            <v>-6711.5028044856772</v>
          </cell>
          <cell r="Y124">
            <v>-1074.4702663702583</v>
          </cell>
          <cell r="AB124">
            <v>11810.231440059175</v>
          </cell>
        </row>
        <row r="125">
          <cell r="B125" t="str">
            <v xml:space="preserve"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 xml:space="preserve">  Foreign currency-denominated accounts</v>
          </cell>
          <cell r="G126">
            <v>-822.81273596681717</v>
          </cell>
          <cell r="J126">
            <v>-954.22147495781576</v>
          </cell>
          <cell r="M126">
            <v>-1855.2468458435192</v>
          </cell>
          <cell r="P126">
            <v>5115.2061090000552</v>
          </cell>
          <cell r="S126">
            <v>7178.3162735673559</v>
          </cell>
          <cell r="V126">
            <v>-9684.5028044856772</v>
          </cell>
          <cell r="Y126">
            <v>-609.47026637025829</v>
          </cell>
          <cell r="AB126">
            <v>921.2314400591755</v>
          </cell>
        </row>
        <row r="127">
          <cell r="B127" t="str">
            <v xml:space="preserve">              Same in US$ billion</v>
          </cell>
          <cell r="G127">
            <v>-0.33868625085420678</v>
          </cell>
          <cell r="J127">
            <v>-0.40182894531858526</v>
          </cell>
          <cell r="M127">
            <v>-0.48640893047689415</v>
          </cell>
          <cell r="P127">
            <v>0.52191950844854063</v>
          </cell>
          <cell r="S127">
            <v>0.53512674976030672</v>
          </cell>
          <cell r="V127">
            <v>-0.80132221037445905</v>
          </cell>
          <cell r="Y127">
            <v>-7.9283489096573234E-2</v>
          </cell>
          <cell r="AB127">
            <v>0.11092623978392258</v>
          </cell>
        </row>
        <row r="128">
          <cell r="B128" t="str">
            <v xml:space="preserve">    Oil Trans. acc.         600</v>
          </cell>
          <cell r="G128">
            <v>-598.8820843915795</v>
          </cell>
          <cell r="J128">
            <v>-54.381360937121485</v>
          </cell>
          <cell r="M128">
            <v>-729.79873356219969</v>
          </cell>
          <cell r="P128">
            <v>1938.4716828204992</v>
          </cell>
          <cell r="S128">
            <v>-1214.4383177922268</v>
          </cell>
          <cell r="V128">
            <v>-995.32604956518298</v>
          </cell>
          <cell r="Y128">
            <v>939.76055191312037</v>
          </cell>
          <cell r="AB128">
            <v>432.99538695454066</v>
          </cell>
        </row>
        <row r="129">
          <cell r="B129" t="str">
            <v xml:space="preserve">    Gov. programs         027</v>
          </cell>
          <cell r="G129">
            <v>-316.39635250646347</v>
          </cell>
          <cell r="J129">
            <v>-478.49156155954108</v>
          </cell>
          <cell r="M129">
            <v>-306.28628831612542</v>
          </cell>
          <cell r="P129">
            <v>3387.780731370829</v>
          </cell>
          <cell r="S129">
            <v>798.90905169223356</v>
          </cell>
          <cell r="V129">
            <v>-327.19538213662224</v>
          </cell>
          <cell r="Y129">
            <v>-690.56628309739222</v>
          </cell>
          <cell r="AB129">
            <v>-377.14061351829935</v>
          </cell>
        </row>
        <row r="130">
          <cell r="B130" t="str">
            <v xml:space="preserve">    Import deposits        661</v>
          </cell>
          <cell r="G130">
            <v>-97.500245647946684</v>
          </cell>
          <cell r="J130">
            <v>28.613270994553268</v>
          </cell>
          <cell r="M130">
            <v>-172.28766403801939</v>
          </cell>
          <cell r="P130">
            <v>633.77217972572316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733.33812235631763</v>
          </cell>
        </row>
        <row r="131">
          <cell r="B131" t="str">
            <v xml:space="preserve"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-741.35013711686838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-276.72758757256372</v>
          </cell>
          <cell r="J133">
            <v>-321.154037702241</v>
          </cell>
          <cell r="M133">
            <v>-250.77009961087299</v>
          </cell>
          <cell r="P133">
            <v>6512.3777360901686</v>
          </cell>
          <cell r="S133">
            <v>5893.1699095511685</v>
          </cell>
          <cell r="V133">
            <v>-1102.362298985322</v>
          </cell>
          <cell r="Y133">
            <v>54.873906603666107</v>
          </cell>
          <cell r="AB133">
            <v>0.53774735721474975</v>
          </cell>
        </row>
        <row r="134">
          <cell r="B134" t="str">
            <v xml:space="preserve">              Same in US$ billion</v>
          </cell>
          <cell r="G134">
            <v>-0.11352118854983095</v>
          </cell>
          <cell r="J134">
            <v>-0.12566754946253311</v>
          </cell>
          <cell r="M134">
            <v>-5.5227776409751295E-2</v>
          </cell>
          <cell r="P134">
            <v>0.66897695852534578</v>
          </cell>
          <cell r="S134">
            <v>0.73913518696069014</v>
          </cell>
          <cell r="V134">
            <v>-8.2788057454682207E-2</v>
          </cell>
          <cell r="Y134">
            <v>6.7912772585669856E-3</v>
          </cell>
          <cell r="AB134">
            <v>6.2843338229701118E-5</v>
          </cell>
        </row>
        <row r="136">
          <cell r="B136" t="str">
            <v>Deposit money banks</v>
          </cell>
          <cell r="G136">
            <v>919.38292507952963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435.95006680398598</v>
          </cell>
          <cell r="V136">
            <v>5870.6328845416383</v>
          </cell>
          <cell r="Y136">
            <v>-494.02210459721294</v>
          </cell>
          <cell r="AB136">
            <v>723.7129760702187</v>
          </cell>
        </row>
        <row r="137">
          <cell r="B137" t="str">
            <v xml:space="preserve"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 xml:space="preserve">  Foreign currency-denominated accounts</v>
          </cell>
          <cell r="G138">
            <v>-268.61707492047037</v>
          </cell>
          <cell r="J138">
            <v>324.83770214072246</v>
          </cell>
          <cell r="M138">
            <v>375.17679450185534</v>
          </cell>
          <cell r="P138">
            <v>-1094.5171433635001</v>
          </cell>
          <cell r="S138">
            <v>-207.04993319601402</v>
          </cell>
          <cell r="V138">
            <v>51.632884541638148</v>
          </cell>
          <cell r="Y138">
            <v>281.97789540278706</v>
          </cell>
          <cell r="AB138">
            <v>19.71297607021873</v>
          </cell>
        </row>
        <row r="139">
          <cell r="B139" t="str">
            <v xml:space="preserve">              Same in US$ billion</v>
          </cell>
          <cell r="G139">
            <v>-0.11049581965899216</v>
          </cell>
          <cell r="J139">
            <v>0.11445708054214054</v>
          </cell>
          <cell r="M139">
            <v>7.0616432734137702E-2</v>
          </cell>
          <cell r="P139">
            <v>-0.12046943164362517</v>
          </cell>
          <cell r="S139">
            <v>-2.6461361457334631E-2</v>
          </cell>
          <cell r="V139">
            <v>3.7703067176817501E-3</v>
          </cell>
          <cell r="Y139">
            <v>3.5669781931464167E-2</v>
          </cell>
          <cell r="AB139">
            <v>2.2421297865586332E-3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36524.152470370369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281.11599999999999</v>
          </cell>
          <cell r="O185">
            <v>-137.69999999999982</v>
          </cell>
          <cell r="P185">
            <v>8248</v>
          </cell>
          <cell r="Q185">
            <v>5223.8999999999996</v>
          </cell>
          <cell r="R185">
            <v>966.30000000000018</v>
          </cell>
          <cell r="S185">
            <v>6359.7999999999993</v>
          </cell>
          <cell r="T185">
            <v>7177.7999999999993</v>
          </cell>
          <cell r="U185">
            <v>-2383</v>
          </cell>
          <cell r="V185">
            <v>-258.09999999999991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-760.11599139999998</v>
          </cell>
        </row>
        <row r="186">
          <cell r="B186" t="str">
            <v xml:space="preserve"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1172.5999999999999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2496.8000000000002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2495.1999999999998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1200.7840086000001</v>
          </cell>
        </row>
        <row r="187">
          <cell r="B187" t="str">
            <v xml:space="preserve"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-3070.7840000000001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-1026.4000000000001</v>
          </cell>
          <cell r="Z187">
            <v>-1912.5</v>
          </cell>
          <cell r="AA187">
            <v>-3023.1</v>
          </cell>
          <cell r="AB187">
            <v>-2238.8000000000002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531.70000000000005</v>
          </cell>
          <cell r="I189">
            <v>574.79999999999995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1157.4000000000001</v>
          </cell>
          <cell r="S189">
            <v>3437.1</v>
          </cell>
          <cell r="T189">
            <v>3018.2</v>
          </cell>
          <cell r="U189">
            <v>2344.1999999999998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7256.4189999999999</v>
          </cell>
          <cell r="O190">
            <v>9191.5190000000002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0.80591270775911183</v>
          </cell>
          <cell r="P192">
            <v>0.65431376928226448</v>
          </cell>
          <cell r="S192">
            <v>0.79440367296110492</v>
          </cell>
          <cell r="V192">
            <v>0.60666862215151984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462.59999999999991</v>
          </cell>
          <cell r="G194">
            <v>866.69999999999982</v>
          </cell>
          <cell r="H194">
            <v>579.69999999999982</v>
          </cell>
          <cell r="I194">
            <v>277.90000000000055</v>
          </cell>
          <cell r="J194">
            <v>416.50000000000091</v>
          </cell>
          <cell r="K194">
            <v>248.50000000000091</v>
          </cell>
          <cell r="L194">
            <v>556.90000000000146</v>
          </cell>
          <cell r="M194">
            <v>1903.3000000000011</v>
          </cell>
          <cell r="N194">
            <v>2184.4160000000011</v>
          </cell>
          <cell r="O194">
            <v>2046.7160000000003</v>
          </cell>
          <cell r="P194">
            <v>10294.716</v>
          </cell>
          <cell r="Q194">
            <v>5223.8999999999996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33008.999999999993</v>
          </cell>
          <cell r="AA194">
            <v>34773.899999999994</v>
          </cell>
          <cell r="AB194">
            <v>45120.899999999994</v>
          </cell>
          <cell r="AC194">
            <v>44360.784008600007</v>
          </cell>
        </row>
        <row r="195">
          <cell r="B195" t="str">
            <v xml:space="preserve"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5841.4000000000005</v>
          </cell>
          <cell r="K195">
            <v>6698.7000000000007</v>
          </cell>
          <cell r="L195">
            <v>7871.3000000000011</v>
          </cell>
          <cell r="M195">
            <v>11049.7</v>
          </cell>
          <cell r="N195">
            <v>14401.6</v>
          </cell>
          <cell r="O195">
            <v>18168.599999999999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19733.400000000001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77053.284008600007</v>
          </cell>
        </row>
        <row r="196">
          <cell r="B196" t="str">
            <v xml:space="preserve">  Amortization (-) 1/</v>
          </cell>
          <cell r="E196">
            <v>-670.5</v>
          </cell>
          <cell r="F196">
            <v>-1075.9000000000001</v>
          </cell>
          <cell r="G196">
            <v>-1773.5</v>
          </cell>
          <cell r="H196">
            <v>-2743.9</v>
          </cell>
          <cell r="I196">
            <v>-4541.3999999999996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-12217.183999999999</v>
          </cell>
          <cell r="O196">
            <v>-16121.883999999998</v>
          </cell>
          <cell r="P196">
            <v>-19203.583999999999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4395.9000000000005</v>
          </cell>
          <cell r="M197">
            <v>5749.09</v>
          </cell>
          <cell r="N197">
            <v>7256.4189999999999</v>
          </cell>
          <cell r="O197">
            <v>9191.5190000000002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9122.2999999999993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23850.400000000001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866.69999999999982</v>
          </cell>
          <cell r="J199">
            <v>-450.19999999999982</v>
          </cell>
          <cell r="M199">
            <v>1486.8000000000002</v>
          </cell>
          <cell r="P199">
            <v>8391.4160000000029</v>
          </cell>
          <cell r="S199">
            <v>12550</v>
          </cell>
          <cell r="V199">
            <v>4536.7000000000007</v>
          </cell>
          <cell r="Y199">
            <v>5431.5999999999985</v>
          </cell>
          <cell r="AB199">
            <v>22602.6</v>
          </cell>
        </row>
        <row r="200">
          <cell r="B200" t="str">
            <v xml:space="preserve"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19733.400000000001</v>
          </cell>
          <cell r="V200">
            <v>17304.5</v>
          </cell>
          <cell r="Y200">
            <v>9037.5999999999985</v>
          </cell>
          <cell r="AB200">
            <v>29777</v>
          </cell>
        </row>
        <row r="201">
          <cell r="B201" t="str">
            <v xml:space="preserve"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-10057.183999999999</v>
          </cell>
          <cell r="S201">
            <v>-7183.4000000000005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5513.8289999999997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4.9731958762886608E-2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4.4182339815109994E-2</v>
          </cell>
          <cell r="K206">
            <v>-4.6822742474916385E-2</v>
          </cell>
          <cell r="L206">
            <v>8.9625108979947632E-2</v>
          </cell>
          <cell r="M206">
            <v>0.27893101305158485</v>
          </cell>
          <cell r="N206">
            <v>3.0351871646206507E-2</v>
          </cell>
          <cell r="O206">
            <v>-1.5469650500488652E-2</v>
          </cell>
          <cell r="P206">
            <v>0.85136251032204791</v>
          </cell>
          <cell r="Q206">
            <v>0.65342039100904348</v>
          </cell>
          <cell r="R206">
            <v>0.10113982478726416</v>
          </cell>
          <cell r="S206">
            <v>0.48479258457457347</v>
          </cell>
          <cell r="T206">
            <v>0.51727790949906671</v>
          </cell>
          <cell r="U206">
            <v>-0.1967389060887513</v>
          </cell>
          <cell r="V206">
            <v>-2.3461076973421091E-2</v>
          </cell>
          <cell r="W206">
            <v>0.47780420134760204</v>
          </cell>
          <cell r="X206">
            <v>-1.7620974015870539E-2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-8.8072207193010899E-2</v>
          </cell>
        </row>
        <row r="207">
          <cell r="B207" t="str">
            <v xml:space="preserve"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0.45059304703476483</v>
          </cell>
          <cell r="H207">
            <v>0.27227091633466133</v>
          </cell>
          <cell r="I207">
            <v>0.54527889172438937</v>
          </cell>
          <cell r="J207">
            <v>0.32582084794389543</v>
          </cell>
          <cell r="K207">
            <v>0.23893534002229652</v>
          </cell>
          <cell r="L207">
            <v>0.34077303109561169</v>
          </cell>
          <cell r="M207">
            <v>0.65846281334162005</v>
          </cell>
          <cell r="N207">
            <v>0.36190198555372011</v>
          </cell>
          <cell r="O207">
            <v>0.42319661173087081</v>
          </cell>
          <cell r="P207">
            <v>1.1694570602807597</v>
          </cell>
          <cell r="Q207">
            <v>0.88998961812200583</v>
          </cell>
          <cell r="R207">
            <v>0.26133283093122328</v>
          </cell>
          <cell r="S207">
            <v>0.77153049868126167</v>
          </cell>
          <cell r="T207">
            <v>0.90766137459372587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7.2221357813391424E-2</v>
          </cell>
          <cell r="Y207">
            <v>0.32471402730242177</v>
          </cell>
          <cell r="Z207">
            <v>1.4463192509066314</v>
          </cell>
          <cell r="AA207">
            <v>0.54672513017265001</v>
          </cell>
          <cell r="AB207">
            <v>1.4125001402870836</v>
          </cell>
          <cell r="AC207">
            <v>0.139131</v>
          </cell>
        </row>
        <row r="208">
          <cell r="B208" t="str">
            <v xml:space="preserve"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-0.38661354581673307</v>
          </cell>
          <cell r="I208">
            <v>-0.65530441122858185</v>
          </cell>
          <cell r="J208">
            <v>-0.28163850812878544</v>
          </cell>
          <cell r="K208">
            <v>-0.28575808249721291</v>
          </cell>
          <cell r="L208">
            <v>-0.25114792211566406</v>
          </cell>
          <cell r="M208">
            <v>-0.37953180029003519</v>
          </cell>
          <cell r="N208">
            <v>-0.3315501139075136</v>
          </cell>
          <cell r="O208">
            <v>-0.43866626223135946</v>
          </cell>
          <cell r="P208">
            <v>-0.31809454995871178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-0.42078844169246649</v>
          </cell>
          <cell r="V208">
            <v>-0.20488673962840417</v>
          </cell>
          <cell r="W208">
            <v>-0.21994124641533189</v>
          </cell>
          <cell r="X208">
            <v>-8.9842331829261962E-2</v>
          </cell>
          <cell r="Y208">
            <v>-0.13357104746040629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0.21183266932270919</v>
          </cell>
          <cell r="I210">
            <v>0.20955158585490338</v>
          </cell>
          <cell r="J210">
            <v>0.21587503984698758</v>
          </cell>
          <cell r="K210">
            <v>0.20841694537346711</v>
          </cell>
          <cell r="L210">
            <v>0.11967451322290032</v>
          </cell>
          <cell r="M210">
            <v>0.28033768386161179</v>
          </cell>
          <cell r="N210">
            <v>0.1627451170926052</v>
          </cell>
          <cell r="O210">
            <v>0.21739521193533529</v>
          </cell>
          <cell r="P210">
            <v>0.21381090008257639</v>
          </cell>
          <cell r="Q210">
            <v>0.18882509662651506</v>
          </cell>
          <cell r="R210">
            <v>0.12114170879517694</v>
          </cell>
          <cell r="S210">
            <v>0.26200204290091927</v>
          </cell>
          <cell r="T210">
            <v>0.21751068383767772</v>
          </cell>
          <cell r="U210">
            <v>0.19353560371517026</v>
          </cell>
          <cell r="V210">
            <v>0.25092717158128203</v>
          </cell>
          <cell r="W210">
            <v>0.24725466881163879</v>
          </cell>
          <cell r="X210">
            <v>0.15682537212800166</v>
          </cell>
          <cell r="Y210">
            <v>0.3029553765469854</v>
          </cell>
          <cell r="Z210">
            <v>0.25600242545798008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53.865010752688171</v>
          </cell>
          <cell r="P212">
            <v>51.528914285714286</v>
          </cell>
          <cell r="S212">
            <v>55.165550335570465</v>
          </cell>
          <cell r="V212">
            <v>58.665224299065422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4.9731958762886608E-2</v>
          </cell>
          <cell r="F215">
            <v>0.19006843804068707</v>
          </cell>
          <cell r="G215">
            <v>0.35534451166031888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0.12833596001424841</v>
          </cell>
          <cell r="L215">
            <v>0.21796106899419598</v>
          </cell>
          <cell r="M215">
            <v>0.49689208204578073</v>
          </cell>
          <cell r="N215">
            <v>0.52724395369198707</v>
          </cell>
          <cell r="O215">
            <v>0.51177430319149897</v>
          </cell>
          <cell r="P215">
            <v>1.3631368135135462</v>
          </cell>
          <cell r="Q215">
            <v>0.65342039100904348</v>
          </cell>
          <cell r="R215">
            <v>0.75456021579630783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2.0142349281553771</v>
          </cell>
          <cell r="X215">
            <v>1.9966139541395065</v>
          </cell>
          <cell r="Y215">
            <v>2.1877569339815222</v>
          </cell>
          <cell r="Z215">
            <v>3.4110623201307577</v>
          </cell>
          <cell r="AA215">
            <v>3.6125901359707138</v>
          </cell>
          <cell r="AB215">
            <v>4.7738304982480786</v>
          </cell>
          <cell r="AC215">
            <v>4.6857582910550679</v>
          </cell>
        </row>
        <row r="216">
          <cell r="B216" t="str">
            <v xml:space="preserve"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2.8065874297770739</v>
          </cell>
          <cell r="M216">
            <v>3.4650502431186938</v>
          </cell>
          <cell r="N216">
            <v>3.8269522286724138</v>
          </cell>
          <cell r="O216">
            <v>4.250148840403285</v>
          </cell>
          <cell r="P216">
            <v>5.4196059006840445</v>
          </cell>
          <cell r="Q216">
            <v>0.88998961812200583</v>
          </cell>
          <cell r="R216">
            <v>1.1513224490532292</v>
          </cell>
          <cell r="S216">
            <v>1.9228529477344909</v>
          </cell>
          <cell r="T216">
            <v>2.8305143223282165</v>
          </cell>
          <cell r="U216">
            <v>3.0545638579319316</v>
          </cell>
          <cell r="V216">
            <v>3.2359895205869149</v>
          </cell>
          <cell r="W216">
            <v>3.9337349683498486</v>
          </cell>
          <cell r="X216">
            <v>4.0059563261632398</v>
          </cell>
          <cell r="Y216">
            <v>4.3306703534656616</v>
          </cell>
          <cell r="Z216">
            <v>5.776989604372293</v>
          </cell>
          <cell r="AA216">
            <v>6.3237147345449429</v>
          </cell>
          <cell r="AB216">
            <v>7.7362148748320267</v>
          </cell>
          <cell r="AC216">
            <v>7.8753458748320266</v>
          </cell>
        </row>
        <row r="217">
          <cell r="B217" t="str">
            <v xml:space="preserve">  Amortization (-) 2/</v>
          </cell>
          <cell r="E217">
            <v>-0.27649484536082475</v>
          </cell>
          <cell r="F217">
            <v>-0.44284691758076733</v>
          </cell>
          <cell r="G217">
            <v>-0.72816389099590029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-2.5886263607828779</v>
          </cell>
          <cell r="M217">
            <v>-2.9681581610729131</v>
          </cell>
          <cell r="N217">
            <v>-3.2997082749804267</v>
          </cell>
          <cell r="O217">
            <v>-3.738374537211786</v>
          </cell>
          <cell r="P217">
            <v>-4.0564690871704983</v>
          </cell>
          <cell r="Q217">
            <v>-0.23656922711296233</v>
          </cell>
          <cell r="R217">
            <v>-0.39676223325692145</v>
          </cell>
          <cell r="S217">
            <v>-0.68350014736360964</v>
          </cell>
          <cell r="T217">
            <v>-1.0738836124582689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-2.7111245985742292</v>
          </cell>
          <cell r="AB217">
            <v>-2.9623843765839482</v>
          </cell>
          <cell r="AC217">
            <v>-3.1895875837769592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0.80807551139350786</v>
          </cell>
          <cell r="I218">
            <v>1.0176270972484112</v>
          </cell>
          <cell r="J218">
            <v>1.2335021370953987</v>
          </cell>
          <cell r="K218">
            <v>1.4419190824688659</v>
          </cell>
          <cell r="L218">
            <v>1.5615935956917661</v>
          </cell>
          <cell r="M218">
            <v>1.841931279553378</v>
          </cell>
          <cell r="N218">
            <v>2.0046763966459831</v>
          </cell>
          <cell r="O218">
            <v>2.2220716085813184</v>
          </cell>
          <cell r="P218">
            <v>2.4358825086638949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0.78947953216028899</v>
          </cell>
          <cell r="U218">
            <v>0.9830151358754593</v>
          </cell>
          <cell r="V218">
            <v>1.2339423074567413</v>
          </cell>
          <cell r="W218">
            <v>1.4811969762683801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2.3990332243028729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0.35534451166031888</v>
          </cell>
          <cell r="J220">
            <v>-0.18018580917115412</v>
          </cell>
          <cell r="M220">
            <v>0.32173337955661607</v>
          </cell>
          <cell r="P220">
            <v>0.86624473146776571</v>
          </cell>
          <cell r="S220">
            <v>1.2393528003708809</v>
          </cell>
          <cell r="V220">
            <v>0.29707792643689457</v>
          </cell>
          <cell r="Y220">
            <v>0.65132620717374701</v>
          </cell>
          <cell r="AB220">
            <v>2.586073564266556</v>
          </cell>
        </row>
        <row r="221">
          <cell r="B221" t="str">
            <v xml:space="preserve"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3.4055445213663651</v>
          </cell>
        </row>
        <row r="222">
          <cell r="B222" t="str">
            <v xml:space="preserve">  Amortization (-) 2/</v>
          </cell>
          <cell r="G222">
            <v>-0.72816389099590029</v>
          </cell>
          <cell r="J222">
            <v>-1.3235564651741003</v>
          </cell>
          <cell r="M222">
            <v>-0.91643780490291216</v>
          </cell>
          <cell r="P222">
            <v>-1.088310926097585</v>
          </cell>
          <cell r="S222">
            <v>-0.68350014736360964</v>
          </cell>
          <cell r="V222">
            <v>-1.0160586464155297</v>
          </cell>
          <cell r="Y222">
            <v>-0.44335462570500017</v>
          </cell>
          <cell r="AB222">
            <v>-0.81947095709980888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0.60842914245797919</v>
          </cell>
          <cell r="P223">
            <v>0.5939512291105169</v>
          </cell>
          <cell r="S223">
            <v>0.5719688483226113</v>
          </cell>
          <cell r="V223">
            <v>0.66197345913412997</v>
          </cell>
          <cell r="Y223">
            <v>0.70703541748662591</v>
          </cell>
          <cell r="AB223">
            <v>0.71882786392635523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8901.2999999999993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8578.2000000000007</v>
          </cell>
          <cell r="X227">
            <v>7712.4</v>
          </cell>
          <cell r="Y227">
            <v>7684.3</v>
          </cell>
          <cell r="Z227">
            <v>8575.7000000000007</v>
          </cell>
          <cell r="AA227">
            <v>8757.6</v>
          </cell>
          <cell r="AB227">
            <v>8910.2999999999993</v>
          </cell>
          <cell r="AC227">
            <v>8630.6</v>
          </cell>
        </row>
        <row r="230">
          <cell r="B230" t="str">
            <v xml:space="preserve"> Source:  Bank Indonesia; and IMF staff calculations.</v>
          </cell>
        </row>
        <row r="232">
          <cell r="B232" t="str">
            <v xml:space="preserve"> 1/  Using the transaction exchange rate, generally a special government exchange rate.</v>
          </cell>
        </row>
        <row r="233">
          <cell r="B233" t="str">
            <v xml:space="preserve"> 2/  Converting the rupiah amount into US dollars at the period average exchange rate.</v>
          </cell>
        </row>
      </sheetData>
      <sheetData sheetId="12" refreshError="1"/>
      <sheetData sheetId="13" refreshError="1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 xml:space="preserve"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 xml:space="preserve"> 2/</v>
          </cell>
          <cell r="K21">
            <v>78.378378378378372</v>
          </cell>
          <cell r="N21">
            <v>5144</v>
          </cell>
        </row>
        <row r="22">
          <cell r="B22" t="str">
            <v xml:space="preserve"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 xml:space="preserve"> 3/</v>
          </cell>
          <cell r="K22">
            <v>48.461538461538467</v>
          </cell>
          <cell r="N22">
            <v>1980.056818181818</v>
          </cell>
        </row>
        <row r="23">
          <cell r="B23" t="str">
            <v xml:space="preserve"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911.63727272727294</v>
          </cell>
        </row>
        <row r="24">
          <cell r="B24" t="str">
            <v xml:space="preserve"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 xml:space="preserve"> 3/</v>
          </cell>
          <cell r="K24">
            <v>82.370820668693014</v>
          </cell>
          <cell r="N24">
            <v>3450.3564191254281</v>
          </cell>
        </row>
        <row r="25">
          <cell r="B25" t="str">
            <v xml:space="preserve"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 xml:space="preserve"> 3/</v>
          </cell>
          <cell r="K25">
            <v>31.571428571428562</v>
          </cell>
          <cell r="N25">
            <v>394.83181818181822</v>
          </cell>
        </row>
        <row r="26">
          <cell r="B26" t="str">
            <v xml:space="preserve"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 xml:space="preserve"> 3/</v>
          </cell>
          <cell r="K26">
            <v>40.999999999999993</v>
          </cell>
          <cell r="N26">
            <v>774.03195272727271</v>
          </cell>
        </row>
        <row r="27">
          <cell r="B27" t="str">
            <v xml:space="preserve"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 xml:space="preserve"> 3/</v>
          </cell>
          <cell r="K27">
            <v>58.933333333333323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 xml:space="preserve"> 1/  Assumes no further price increases this fiscal year. It includes direct transfers to Bulog, exchange rate subsidy,</v>
          </cell>
        </row>
        <row r="35">
          <cell r="B35" t="str">
            <v xml:space="preserve">       and budgetary support though rice loans and grants.</v>
          </cell>
        </row>
        <row r="36">
          <cell r="B36" t="str">
            <v xml:space="preserve"> 2/  The price of Rp 1,650 per Kg refers to BULOG market operations. Smaller amounts are sold at lower prices for social and charity purposes.</v>
          </cell>
        </row>
        <row r="37">
          <cell r="B37" t="str">
            <v xml:space="preserve"> 3/  Bulog imports these commodities obtaining foreign exchange at the subsidized rate of Rp 6,000 per US$ and sells</v>
          </cell>
        </row>
        <row r="38">
          <cell r="B38" t="str">
            <v xml:space="preserve">      them to domestic mills or intermediaries at cost (which is a "reduced cost" due to the subsidized exchange rate).</v>
          </cell>
        </row>
        <row r="39">
          <cell r="B39" t="str">
            <v xml:space="preserve">      The actual price charged by BULOG depends on the international price; present prices are shown above.</v>
          </cell>
        </row>
      </sheetData>
      <sheetData sheetId="14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36524.152470370369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9549.2999999999993</v>
          </cell>
          <cell r="Q13">
            <v>8398.3000000000011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8112.2000000000007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 xml:space="preserve"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 xml:space="preserve"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6401.5999999999995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 xml:space="preserve">    Domestic taxes</v>
          </cell>
          <cell r="D17">
            <v>67790.399999999994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5945.4000000000005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 xml:space="preserve"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658.86686330461066</v>
          </cell>
          <cell r="S18">
            <v>1094.7668633046105</v>
          </cell>
          <cell r="T18">
            <v>677.32606318206729</v>
          </cell>
          <cell r="U18">
            <v>625.22405832190827</v>
          </cell>
          <cell r="V18">
            <v>573.12205346174926</v>
          </cell>
          <cell r="W18">
            <v>1875.6721749657249</v>
          </cell>
          <cell r="X18">
            <v>1720.8220040513099</v>
          </cell>
          <cell r="Y18">
            <v>1746.0108721747069</v>
          </cell>
          <cell r="Z18">
            <v>6437.2719144963521</v>
          </cell>
          <cell r="AA18">
            <v>6045.3370367076404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286.10000000000002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265.72286839381781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6885.4550297652859</v>
          </cell>
          <cell r="Q22">
            <v>6025.7156250000007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70194.345000000016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5479.3610526315788</v>
          </cell>
          <cell r="Q23">
            <v>4617.9156250000005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 xml:space="preserve"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 xml:space="preserve"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 xml:space="preserve"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534.70000000000005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 xml:space="preserve">  Subsidies</v>
          </cell>
          <cell r="D27">
            <v>20861.599999999999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 xml:space="preserve">    Petroleum</v>
          </cell>
          <cell r="D28">
            <v>9814.2999999999993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6217.5947858772706</v>
          </cell>
          <cell r="X28">
            <v>6062.4328377914653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 xml:space="preserve"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 xml:space="preserve"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1941.4610526315789</v>
          </cell>
          <cell r="Q30">
            <v>1503.515625</v>
          </cell>
          <cell r="R30">
            <v>4309.818181818182</v>
          </cell>
          <cell r="S30">
            <v>7754.7948594497611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31034.794859449761</v>
          </cell>
          <cell r="AA30">
            <v>30398.076000000001</v>
          </cell>
          <cell r="AB30">
            <v>33980.154000000002</v>
          </cell>
          <cell r="AC30">
            <v>33633.661</v>
          </cell>
          <cell r="AD30">
            <v>33391.527999999998</v>
          </cell>
        </row>
        <row r="31">
          <cell r="B31" t="str">
            <v xml:space="preserve"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 xml:space="preserve">  Other current expenditure</v>
          </cell>
          <cell r="D32">
            <v>3282.9260000000131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183.10000000000059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 xml:space="preserve"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67212.267999999996</v>
          </cell>
          <cell r="AB34">
            <v>73715.032857142854</v>
          </cell>
          <cell r="AC34">
            <v>75741.471428571429</v>
          </cell>
          <cell r="AD34">
            <v>81317.90571428572</v>
          </cell>
        </row>
        <row r="35">
          <cell r="B35" t="str">
            <v xml:space="preserve"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 xml:space="preserve"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 xml:space="preserve"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 xml:space="preserve"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-36.306022866293461</v>
          </cell>
          <cell r="Q38">
            <v>0</v>
          </cell>
          <cell r="R38">
            <v>0</v>
          </cell>
          <cell r="S38">
            <v>-36.306022866293461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37620.554999999978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 xml:space="preserve">  proceeds and bank restructuring costs</v>
          </cell>
          <cell r="D43">
            <v>-7840.1846582050057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-7840.1846582050057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7840.1846582050021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-2454.5313417950019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-7733.2154965505051</v>
          </cell>
          <cell r="Q51">
            <v>-4644.5635416666664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5069.3705263157908</v>
          </cell>
          <cell r="Q53">
            <v>2271.9791666666661</v>
          </cell>
          <cell r="R53">
            <v>-1010.1136363636365</v>
          </cell>
          <cell r="S53">
            <v>6331.2360566188217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81392.236056618829</v>
          </cell>
          <cell r="AA53">
            <v>17289.420000000006</v>
          </cell>
          <cell r="AB53">
            <v>5867.2770000000019</v>
          </cell>
          <cell r="AC53">
            <v>-2628.0590000000011</v>
          </cell>
          <cell r="AD53">
            <v>-5218.6080000000075</v>
          </cell>
        </row>
        <row r="54">
          <cell r="B54" t="str">
            <v xml:space="preserve"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7496.1968421052643</v>
          </cell>
          <cell r="Q54">
            <v>4076.1979166666661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58196.868000000009</v>
          </cell>
          <cell r="AB54">
            <v>51600.523000000001</v>
          </cell>
          <cell r="AC54">
            <v>53019.03</v>
          </cell>
          <cell r="AD54">
            <v>56922.534</v>
          </cell>
        </row>
        <row r="55">
          <cell r="B55" t="str">
            <v xml:space="preserve">  Amortization</v>
          </cell>
          <cell r="D55">
            <v>-19203.583999999999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-8675.5450657894726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-46511.545065789469</v>
          </cell>
          <cell r="AA55">
            <v>-40907.448000000004</v>
          </cell>
          <cell r="AB55">
            <v>-45733.245999999999</v>
          </cell>
          <cell r="AC55">
            <v>-55647.089</v>
          </cell>
          <cell r="AD55">
            <v>-62141.142000000007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66360.264758043646</v>
          </cell>
          <cell r="Q58">
            <v>66360.264758043646</v>
          </cell>
          <cell r="R58">
            <v>66360.264758043646</v>
          </cell>
          <cell r="S58">
            <v>199080.79427413092</v>
          </cell>
          <cell r="T58">
            <v>77937.994441687712</v>
          </cell>
          <cell r="U58">
            <v>77937.994441687712</v>
          </cell>
          <cell r="V58">
            <v>77937.994441687712</v>
          </cell>
          <cell r="W58">
            <v>233813.98332506313</v>
          </cell>
          <cell r="X58">
            <v>253288.75411384524</v>
          </cell>
          <cell r="Y58">
            <v>265791.48603351088</v>
          </cell>
          <cell r="Z58">
            <v>951975.01774655026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7840.1846582050021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-5036.4293452347147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 xml:space="preserve">  Domestic</v>
          </cell>
          <cell r="D60">
            <v>-2454.5313417950019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-7733.2154965505051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 xml:space="preserve"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 xml:space="preserve"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5069.3705263157908</v>
          </cell>
          <cell r="Q62">
            <v>7341.3496929824569</v>
          </cell>
          <cell r="R62">
            <v>6331.2360566188199</v>
          </cell>
          <cell r="S62">
            <v>6331.2360566188217</v>
          </cell>
          <cell r="T62">
            <v>19840.236056618822</v>
          </cell>
          <cell r="U62">
            <v>27175.236056618822</v>
          </cell>
          <cell r="V62">
            <v>34292.236056618822</v>
          </cell>
          <cell r="W62">
            <v>34292.236056618822</v>
          </cell>
          <cell r="X62">
            <v>61892.236056618822</v>
          </cell>
          <cell r="Y62">
            <v>81392.236056618829</v>
          </cell>
          <cell r="Z62">
            <v>81392.236056618829</v>
          </cell>
          <cell r="AA62">
            <v>17289.420000000006</v>
          </cell>
          <cell r="AB62">
            <v>5867.2770000000019</v>
          </cell>
          <cell r="AC62">
            <v>-2628.0590000000011</v>
          </cell>
          <cell r="AD62">
            <v>-5218.6080000000075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17.029166666666669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14.272746790133651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4666.8999999999996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8089.4210526315792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1834.4259999999999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2627.5389473684199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 xml:space="preserve"> 1/  Includes the discrepancy between the financing measured below the line and the above-the-line balance.</v>
          </cell>
        </row>
        <row r="74">
          <cell r="B74" t="str">
            <v xml:space="preserve"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36524.152470370369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9549.2999999999993</v>
          </cell>
          <cell r="Q159">
            <v>8398.3000000000011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8112.2000000000007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 xml:space="preserve"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 xml:space="preserve"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 xml:space="preserve"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1055.4000000000001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 xml:space="preserve"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6401.5999999999995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 xml:space="preserve">    Income tax</v>
          </cell>
          <cell r="D165">
            <v>34363.699999999997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64424.460330963368</v>
          </cell>
          <cell r="AC165">
            <v>79543.115349434971</v>
          </cell>
          <cell r="AD165">
            <v>99885.006110870454</v>
          </cell>
        </row>
        <row r="166">
          <cell r="B166" t="str">
            <v xml:space="preserve"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 xml:space="preserve"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 xml:space="preserve"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 xml:space="preserve"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2178.6999999999998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7699.9781250608939</v>
          </cell>
          <cell r="Y169">
            <v>8080.0611754187303</v>
          </cell>
          <cell r="Z169">
            <v>28940.040539495123</v>
          </cell>
          <cell r="AA169">
            <v>38591.27461108179</v>
          </cell>
          <cell r="AB169">
            <v>47234.205449601082</v>
          </cell>
          <cell r="AC169">
            <v>58318.778818094077</v>
          </cell>
          <cell r="AD169">
            <v>73232.881978958205</v>
          </cell>
        </row>
        <row r="170">
          <cell r="B170" t="str">
            <v xml:space="preserve"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513.20000000000005</v>
          </cell>
          <cell r="R170">
            <v>955.06615916868532</v>
          </cell>
          <cell r="S170">
            <v>1897.4661591686854</v>
          </cell>
          <cell r="T170">
            <v>644.50372601668073</v>
          </cell>
          <cell r="U170">
            <v>644.50372601668073</v>
          </cell>
          <cell r="V170">
            <v>644.50372601668073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7697.3673968319217</v>
          </cell>
          <cell r="AA170">
            <v>9319.7836313785301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 xml:space="preserve"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156.19999999999999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4956.5497377465463</v>
          </cell>
          <cell r="AC171">
            <v>5563.3782784221348</v>
          </cell>
          <cell r="AD171">
            <v>6351.0218885818631</v>
          </cell>
        </row>
        <row r="172">
          <cell r="B172" t="str">
            <v xml:space="preserve"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33.299999999999997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912.83155583205723</v>
          </cell>
          <cell r="AC172">
            <v>1024.5891836612971</v>
          </cell>
          <cell r="AD172">
            <v>1169.6469315192182</v>
          </cell>
        </row>
        <row r="173">
          <cell r="B173" t="str">
            <v xml:space="preserve"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658.86686330461066</v>
          </cell>
          <cell r="S173">
            <v>1094.7668633046105</v>
          </cell>
          <cell r="T173">
            <v>677.32606318206729</v>
          </cell>
          <cell r="U173">
            <v>625.22405832190827</v>
          </cell>
          <cell r="V173">
            <v>573.12205346174926</v>
          </cell>
          <cell r="W173">
            <v>1875.6721749657249</v>
          </cell>
          <cell r="X173">
            <v>1720.8220040513099</v>
          </cell>
          <cell r="Y173">
            <v>1746.0108721747069</v>
          </cell>
          <cell r="Z173">
            <v>6437.2719144963521</v>
          </cell>
          <cell r="AA173">
            <v>6045.3370367076404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 xml:space="preserve"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558.86686330461066</v>
          </cell>
          <cell r="S174">
            <v>864.76686330461064</v>
          </cell>
          <cell r="T174">
            <v>580.80226972948549</v>
          </cell>
          <cell r="U174">
            <v>536.12517205798656</v>
          </cell>
          <cell r="V174">
            <v>491.44807438648769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5494.4808243849784</v>
          </cell>
          <cell r="AA174">
            <v>5835.4140939311801</v>
          </cell>
          <cell r="AB174">
            <v>5624.5347107244916</v>
          </cell>
          <cell r="AC174">
            <v>6313.1444031675028</v>
          </cell>
          <cell r="AD174">
            <v>7206.9372751094807</v>
          </cell>
        </row>
        <row r="175">
          <cell r="B175" t="str">
            <v xml:space="preserve"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8.1999999999999993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96.523793452581842</v>
          </cell>
          <cell r="U175">
            <v>89.098886263921713</v>
          </cell>
          <cell r="V175">
            <v>81.673979075261556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942.79109011137348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286.10000000000002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 xml:space="preserve"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 xml:space="preserve"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333.33333333333331</v>
          </cell>
          <cell r="X178">
            <v>333.33333333333331</v>
          </cell>
          <cell r="Y178">
            <v>333.33333333333331</v>
          </cell>
          <cell r="Z178">
            <v>1000</v>
          </cell>
          <cell r="AA178">
            <v>2000</v>
          </cell>
          <cell r="AB178">
            <v>2241.6339009637109</v>
          </cell>
          <cell r="AC178">
            <v>2516.0763056250589</v>
          </cell>
          <cell r="AD178">
            <v>2872.2935760713781</v>
          </cell>
        </row>
        <row r="179">
          <cell r="B179" t="str">
            <v xml:space="preserve"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 xml:space="preserve">  Profit transfers from SOEs  2/</v>
          </cell>
          <cell r="D180">
            <v>2340.6790000000001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346.66300000000001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 xml:space="preserve"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 xml:space="preserve"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629.76008196006978</v>
          </cell>
          <cell r="S182">
            <v>1131.9970819600699</v>
          </cell>
          <cell r="T182">
            <v>443.16470909959043</v>
          </cell>
          <cell r="U182">
            <v>443.16470909959043</v>
          </cell>
          <cell r="V182">
            <v>443.16470909959043</v>
          </cell>
          <cell r="W182">
            <v>1329.4941272987712</v>
          </cell>
          <cell r="X182">
            <v>1440.2299910224531</v>
          </cell>
          <cell r="Y182">
            <v>1511.3220122352179</v>
          </cell>
          <cell r="Z182">
            <v>5413.0432125165116</v>
          </cell>
          <cell r="AA182">
            <v>6553.9799423786844</v>
          </cell>
          <cell r="AB182">
            <v>7345.8118125361243</v>
          </cell>
          <cell r="AC182">
            <v>8245.1568202804483</v>
          </cell>
          <cell r="AD182">
            <v>9412.4772430974772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265.72286839381781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 xml:space="preserve"> Sources:  Ministry of Finance; and IMF staff calculations.</v>
          </cell>
        </row>
        <row r="188">
          <cell r="B188" t="str">
            <v xml:space="preserve"> 1/ Starting fiscal year 1998/1999, the Investment and Forestry Funds were included in the budget.</v>
          </cell>
        </row>
        <row r="189">
          <cell r="B189" t="str">
            <v xml:space="preserve"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36524.152470370369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6885.4550297652859</v>
          </cell>
          <cell r="Q207">
            <v>6025.7156250000007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70194.345000000016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5479.3610526315788</v>
          </cell>
          <cell r="Q209">
            <v>4617.9156250000005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 xml:space="preserve"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2196.8000000000002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19194.599999999999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 xml:space="preserve">    Pensions</v>
          </cell>
        </row>
        <row r="213">
          <cell r="B213" t="str">
            <v xml:space="preserve">    Other</v>
          </cell>
        </row>
        <row r="214">
          <cell r="B214" t="str">
            <v xml:space="preserve">  Other</v>
          </cell>
          <cell r="D214">
            <v>3110.6000000000022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459.19999999999982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 xml:space="preserve"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 xml:space="preserve"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534.70000000000005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 xml:space="preserve"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 xml:space="preserve"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20861.599999999999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 xml:space="preserve">  Petroleum subsidy</v>
          </cell>
          <cell r="D222">
            <v>9814.2999999999993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6217.5947858772706</v>
          </cell>
          <cell r="X222">
            <v>6062.4328377914653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 xml:space="preserve">  Fertilizer</v>
          </cell>
          <cell r="D223">
            <v>547.29999999999995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 xml:space="preserve"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 xml:space="preserve"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 xml:space="preserve"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 xml:space="preserve"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 xml:space="preserve"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 xml:space="preserve"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 xml:space="preserve"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 xml:space="preserve"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2366.5751987109011</v>
          </cell>
          <cell r="S231">
            <v>2366.5751987109011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4159.3060841583056</v>
          </cell>
          <cell r="X231">
            <v>3492.0418827357412</v>
          </cell>
          <cell r="Y231">
            <v>3822.076342611389</v>
          </cell>
          <cell r="Z231">
            <v>13839.999508216337</v>
          </cell>
          <cell r="AA231">
            <v>6129.3406131537877</v>
          </cell>
          <cell r="AB231">
            <v>2503.4488322419816</v>
          </cell>
          <cell r="AC231">
            <v>651.95585110288721</v>
          </cell>
          <cell r="AD231">
            <v>0</v>
          </cell>
        </row>
        <row r="232">
          <cell r="B232" t="str">
            <v xml:space="preserve"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754.35663779907873</v>
          </cell>
          <cell r="U232">
            <v>689.20107407363048</v>
          </cell>
          <cell r="V232">
            <v>593.63958060963978</v>
          </cell>
          <cell r="W232">
            <v>2037.197292482349</v>
          </cell>
          <cell r="X232">
            <v>3548.8063709127482</v>
          </cell>
          <cell r="Y232">
            <v>1423.2870920470143</v>
          </cell>
          <cell r="Z232">
            <v>8473.1190871405161</v>
          </cell>
          <cell r="AA232">
            <v>3752.5025134623079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 xml:space="preserve"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 xml:space="preserve"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1941.4610526315789</v>
          </cell>
          <cell r="Q235">
            <v>1503.515625</v>
          </cell>
          <cell r="R235">
            <v>4309.818181818182</v>
          </cell>
          <cell r="S235">
            <v>7754.7948594497611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31034.794859449761</v>
          </cell>
          <cell r="AA235">
            <v>30398.076000000001</v>
          </cell>
          <cell r="AB235">
            <v>33980.154000000002</v>
          </cell>
          <cell r="AC235">
            <v>33633.661</v>
          </cell>
          <cell r="AD235">
            <v>33391.527999999998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 xml:space="preserve"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 xml:space="preserve"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1834.4259999999999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 xml:space="preserve">   Domestic financing</v>
          </cell>
          <cell r="D241">
            <v>934.02599999999995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 xml:space="preserve"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67212.267999999996</v>
          </cell>
          <cell r="AB246">
            <v>73715.032857142854</v>
          </cell>
          <cell r="AC246">
            <v>75741.471428571429</v>
          </cell>
          <cell r="AD246">
            <v>81317.90571428572</v>
          </cell>
        </row>
        <row r="247">
          <cell r="B247" t="str">
            <v xml:space="preserve"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1182.4000000000001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50409.201000000001</v>
          </cell>
          <cell r="AB247">
            <v>51600.523000000001</v>
          </cell>
          <cell r="AC247">
            <v>53019.03</v>
          </cell>
          <cell r="AD247">
            <v>56922.534</v>
          </cell>
        </row>
        <row r="248">
          <cell r="B248" t="str">
            <v xml:space="preserve"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227.82499999999999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16803.066999999999</v>
          </cell>
          <cell r="AB248">
            <v>22114.509857142861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 xml:space="preserve"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 xml:space="preserve"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268.67500000000001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-36.306022866293461</v>
          </cell>
          <cell r="S254">
            <v>-36.306022866293461</v>
          </cell>
          <cell r="W254">
            <v>0</v>
          </cell>
          <cell r="Z254">
            <v>-36.306022866293461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104923.61900000001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6921.7610526315784</v>
          </cell>
          <cell r="Q257">
            <v>6025.7156250000007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34729.273999999998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 xml:space="preserve">  Rupiah financed budgetary development expenditure</v>
          </cell>
          <cell r="D259">
            <v>22069.574000000001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 xml:space="preserve"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1182.4000000000001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50409.201000000001</v>
          </cell>
          <cell r="AB260">
            <v>51600.523000000001</v>
          </cell>
          <cell r="AC260">
            <v>53019.03</v>
          </cell>
          <cell r="AD260">
            <v>56922.534</v>
          </cell>
        </row>
        <row r="261">
          <cell r="B261" t="str">
            <v xml:space="preserve"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9.0916913484021825E-2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5.3529999999999998</v>
          </cell>
          <cell r="AB261">
            <v>5.5670000000000002</v>
          </cell>
          <cell r="AC261">
            <v>5.79</v>
          </cell>
          <cell r="AD261">
            <v>6.0209999999999999</v>
          </cell>
        </row>
        <row r="262">
          <cell r="B262" t="str">
            <v xml:space="preserve">         Exchange rate</v>
          </cell>
          <cell r="D262">
            <v>4666.8999999999996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8089.4210526315792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 xml:space="preserve"> Sources:  Ministry of Finance; and IMF staff calculations.</v>
          </cell>
        </row>
        <row r="268">
          <cell r="B268" t="str">
            <v xml:space="preserve"> 1/  Estimated.</v>
          </cell>
        </row>
        <row r="269">
          <cell r="B269" t="str">
            <v xml:space="preserve"> 2/  The Forestry and Investment funds were included in the budget starting fiscal year 1998/1999.</v>
          </cell>
        </row>
        <row r="270">
          <cell r="B270" t="str">
            <v xml:space="preserve"> 3/  Includes the discrepancy between the financing measured below the line and the above-the-line balance.</v>
          </cell>
        </row>
        <row r="271">
          <cell r="B271" t="str">
            <v xml:space="preserve"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34363.699999999997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 xml:space="preserve"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 xml:space="preserve"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 xml:space="preserve"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4.9868572149195455E-2</v>
          </cell>
          <cell r="O500" t="e">
            <v>#REF!</v>
          </cell>
          <cell r="P500">
            <v>5.1725230640884995E-2</v>
          </cell>
          <cell r="Q500">
            <v>5.1554948017070862E-2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 xml:space="preserve"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 xml:space="preserve"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 xml:space="preserve"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 xml:space="preserve">      Individual</v>
          </cell>
          <cell r="D506" t="e">
            <v>#REF!</v>
          </cell>
          <cell r="Z506" t="e">
            <v>#REF!</v>
          </cell>
        </row>
        <row r="507">
          <cell r="B507" t="str">
            <v xml:space="preserve">      Corporate</v>
          </cell>
          <cell r="D507" t="e">
            <v>#REF!</v>
          </cell>
          <cell r="Z507" t="e">
            <v>#REF!</v>
          </cell>
        </row>
        <row r="508">
          <cell r="B508" t="str">
            <v xml:space="preserve"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 xml:space="preserve">      Individual</v>
          </cell>
          <cell r="Z511" t="e">
            <v>#REF!</v>
          </cell>
        </row>
        <row r="512">
          <cell r="B512" t="str">
            <v xml:space="preserve">      Corporate</v>
          </cell>
          <cell r="Z512" t="e">
            <v>#REF!</v>
          </cell>
        </row>
        <row r="513">
          <cell r="B513" t="str">
            <v xml:space="preserve"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 xml:space="preserve">      Individual</v>
          </cell>
          <cell r="Z516" t="e">
            <v>#REF!</v>
          </cell>
        </row>
        <row r="517">
          <cell r="B517" t="str">
            <v xml:space="preserve">      Corporate</v>
          </cell>
          <cell r="Z517" t="e">
            <v>#REF!</v>
          </cell>
        </row>
        <row r="518">
          <cell r="B518" t="str">
            <v xml:space="preserve"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2178.6999999999998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7699.9781250608939</v>
          </cell>
          <cell r="Y521">
            <v>8080.0611754187303</v>
          </cell>
          <cell r="Z521">
            <v>28940.040539495127</v>
          </cell>
        </row>
        <row r="523">
          <cell r="B523" t="str">
            <v>VAT (in %GDP)</v>
          </cell>
          <cell r="D523">
            <v>3.6562236924804516E-2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3.2831394026888894E-2</v>
          </cell>
          <cell r="Q523">
            <v>2.8049918227223112E-2</v>
          </cell>
          <cell r="R523">
            <v>3.0318687745887977E-2</v>
          </cell>
          <cell r="S523">
            <v>3.0399999999999996E-2</v>
          </cell>
          <cell r="T523">
            <v>3.04E-2</v>
          </cell>
          <cell r="U523">
            <v>3.04E-2</v>
          </cell>
          <cell r="V523">
            <v>3.04E-2</v>
          </cell>
          <cell r="W523">
            <v>3.0399999999999996E-2</v>
          </cell>
          <cell r="X523">
            <v>3.0399999999999996E-2</v>
          </cell>
          <cell r="Y523">
            <v>3.0399999999999996E-2</v>
          </cell>
          <cell r="Z523">
            <v>3.04E-2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513.20000000000005</v>
          </cell>
          <cell r="R528">
            <v>955.06615916868532</v>
          </cell>
          <cell r="S528">
            <v>1897.4661591686854</v>
          </cell>
          <cell r="T528">
            <v>644.50372601668073</v>
          </cell>
          <cell r="U528">
            <v>644.50372601668073</v>
          </cell>
          <cell r="V528">
            <v>644.50372601668073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7697.3673968319208</v>
          </cell>
        </row>
        <row r="529">
          <cell r="B529" t="str">
            <v>Tobacco</v>
          </cell>
          <cell r="D529">
            <v>4591.3500000000004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3176.5195872702552</v>
          </cell>
          <cell r="Z532">
            <v>3037.0335308638028</v>
          </cell>
        </row>
        <row r="533">
          <cell r="B533" t="str">
            <v>Tobacco</v>
          </cell>
          <cell r="D533">
            <v>2858.8676285432298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-4.3911599653103317E-2</v>
          </cell>
        </row>
        <row r="537">
          <cell r="B537" t="str">
            <v>Tobacco</v>
          </cell>
          <cell r="Z537">
            <v>3.0450831484988727E-2</v>
          </cell>
        </row>
        <row r="538">
          <cell r="B538" t="str">
            <v>Other</v>
          </cell>
          <cell r="Z538">
            <v>-0.71317347989593094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156.19999999999999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33.299999999999997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558.86686330461066</v>
          </cell>
          <cell r="S547">
            <v>864.76686330461064</v>
          </cell>
          <cell r="T547">
            <v>580.80226972948549</v>
          </cell>
          <cell r="U547">
            <v>536.12517205798656</v>
          </cell>
          <cell r="V547">
            <v>491.44807438648769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5494.4808243849784</v>
          </cell>
        </row>
        <row r="549">
          <cell r="B549" t="str">
            <v>Revenue in US$ billion</v>
          </cell>
          <cell r="D549">
            <v>0.64284642910711609</v>
          </cell>
          <cell r="O549" t="e">
            <v>#REF!</v>
          </cell>
          <cell r="P549">
            <v>2.0211582378545079E-2</v>
          </cell>
          <cell r="Q549">
            <v>1.4206703039750586E-2</v>
          </cell>
          <cell r="R549">
            <v>4.1495345908543486E-2</v>
          </cell>
          <cell r="S549">
            <v>8.2147407414463636E-2</v>
          </cell>
          <cell r="T549">
            <v>4.4677097671498883E-2</v>
          </cell>
          <cell r="U549">
            <v>4.4677097671498883E-2</v>
          </cell>
          <cell r="V549">
            <v>4.4677097671498883E-2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0.51679912392142047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4.3537425627857675E-3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2.4638238047442673E-3</v>
          </cell>
          <cell r="Q551">
            <v>2.1458624452329275E-3</v>
          </cell>
          <cell r="R551">
            <v>8.421709366927585E-3</v>
          </cell>
          <cell r="S551">
            <v>4.3437985389682601E-3</v>
          </cell>
          <cell r="T551">
            <v>7.4521069459137146E-3</v>
          </cell>
          <cell r="U551">
            <v>6.8788679500741976E-3</v>
          </cell>
          <cell r="V551">
            <v>6.3056289542346815E-3</v>
          </cell>
          <cell r="W551">
            <v>6.8788679500741984E-3</v>
          </cell>
          <cell r="X551">
            <v>5.914493889129277E-3</v>
          </cell>
          <cell r="Y551">
            <v>5.7310475939129609E-3</v>
          </cell>
          <cell r="Z551">
            <v>5.7716649302322403E-3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98848.656360645953</v>
          </cell>
          <cell r="T553">
            <v>43809.999999999993</v>
          </cell>
          <cell r="U553">
            <v>40439.999999999993</v>
          </cell>
          <cell r="V553">
            <v>37069.999999999993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1.3257299012314211E-2</v>
          </cell>
          <cell r="P557">
            <v>6.4573745618354871E-3</v>
          </cell>
          <cell r="Q557">
            <v>4.5388827603037004E-3</v>
          </cell>
          <cell r="R557">
            <v>1.3257299012314211E-2</v>
          </cell>
          <cell r="S557">
            <v>8.7483926958960186E-3</v>
          </cell>
          <cell r="T557">
            <v>1.3257299012314211E-2</v>
          </cell>
          <cell r="U557">
            <v>1.3257299012314211E-2</v>
          </cell>
          <cell r="V557">
            <v>1.3257299012314211E-2</v>
          </cell>
          <cell r="X557">
            <v>1.3257299012314211E-2</v>
          </cell>
          <cell r="Y557">
            <v>1.3257299012314211E-2</v>
          </cell>
          <cell r="Z557">
            <v>1.2220362353308596E-2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36524.152470370369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2366.5751987109011</v>
          </cell>
          <cell r="S893">
            <v>2366.5751987109011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3822.0763426113881</v>
          </cell>
          <cell r="Z893">
            <v>13839.999508216339</v>
          </cell>
        </row>
        <row r="894">
          <cell r="B894" t="str">
            <v xml:space="preserve"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-73.927713494148364</v>
          </cell>
          <cell r="V894">
            <v>393.07228650585165</v>
          </cell>
          <cell r="W894">
            <v>257.71685951755489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 xml:space="preserve"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826.72974154691713</v>
          </cell>
          <cell r="V895">
            <v>754.94145128909759</v>
          </cell>
          <cell r="W895">
            <v>2701.5892246407511</v>
          </cell>
          <cell r="X895">
            <v>2603.6718394316358</v>
          </cell>
          <cell r="Y895">
            <v>2441.8594830938337</v>
          </cell>
          <cell r="Z895">
            <v>9788.9995082163387</v>
          </cell>
        </row>
        <row r="896">
          <cell r="B896" t="str">
            <v xml:space="preserve"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366.66666666666669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 xml:space="preserve"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859.99999999999977</v>
          </cell>
          <cell r="Y914">
            <v>979.99999999999977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366.66666666666669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859.99999999999977</v>
          </cell>
          <cell r="Y922">
            <v>979.99999999999977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366.66666666666669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541.66666666666663</v>
          </cell>
          <cell r="U930">
            <v>500</v>
          </cell>
          <cell r="V930">
            <v>623.33333333333337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4242.4772727272721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834.46400000000006</v>
          </cell>
          <cell r="Q934">
            <v>724.97199999999998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716.66666666666674</v>
          </cell>
          <cell r="Y936">
            <v>816.66666666666674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333.33333333333331</v>
          </cell>
          <cell r="Y938">
            <v>333.33333333333331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 xml:space="preserve"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 xml:space="preserve"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 xml:space="preserve"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3.7499999999999999E-2</v>
          </cell>
          <cell r="S955">
            <v>3.7499999999999999E-2</v>
          </cell>
          <cell r="T955">
            <v>0.03</v>
          </cell>
          <cell r="U955">
            <v>2.2499999999999999E-2</v>
          </cell>
          <cell r="V955">
            <v>1.4999999999999999E-2</v>
          </cell>
          <cell r="W955">
            <v>6.7500000000000004E-2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85.137272727272716</v>
          </cell>
          <cell r="S960">
            <v>85.137272727272716</v>
          </cell>
          <cell r="T960">
            <v>79.800000000000011</v>
          </cell>
          <cell r="U960">
            <v>68.400000000000006</v>
          </cell>
          <cell r="V960">
            <v>85.499999999999986</v>
          </cell>
          <cell r="W960">
            <v>233.7</v>
          </cell>
          <cell r="X960">
            <v>342.00000000000011</v>
          </cell>
          <cell r="Y960">
            <v>250.80000000000007</v>
          </cell>
          <cell r="Z960">
            <v>911.63727272727294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85.137272727272716</v>
          </cell>
          <cell r="S962">
            <v>85.137272727272716</v>
          </cell>
          <cell r="T962">
            <v>79.800000000000011</v>
          </cell>
          <cell r="U962">
            <v>68.400000000000006</v>
          </cell>
          <cell r="V962">
            <v>85.499999999999986</v>
          </cell>
          <cell r="W962">
            <v>233.7</v>
          </cell>
          <cell r="X962">
            <v>342.00000000000011</v>
          </cell>
          <cell r="Y962">
            <v>250.80000000000007</v>
          </cell>
          <cell r="Z962">
            <v>911.63727272727294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136.80000000000001</v>
          </cell>
          <cell r="V965">
            <v>188.1</v>
          </cell>
          <cell r="W965">
            <v>473.1</v>
          </cell>
          <cell r="X965">
            <v>855.00000000000011</v>
          </cell>
          <cell r="Y965">
            <v>627.00000000000011</v>
          </cell>
          <cell r="Z965">
            <v>2108.6372727272728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68.400000000000006</v>
          </cell>
          <cell r="S966">
            <v>68.400000000000006</v>
          </cell>
          <cell r="T966">
            <v>68.400000000000006</v>
          </cell>
          <cell r="U966">
            <v>68.400000000000006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1.14E-2</v>
          </cell>
          <cell r="S968">
            <v>1.14E-2</v>
          </cell>
          <cell r="T968">
            <v>1.14E-2</v>
          </cell>
          <cell r="U968">
            <v>1.14E-2</v>
          </cell>
          <cell r="V968">
            <v>1.7100000000000001E-2</v>
          </cell>
          <cell r="W968">
            <v>3.9900000000000005E-2</v>
          </cell>
          <cell r="X968">
            <v>8.5500000000000007E-2</v>
          </cell>
          <cell r="Y968">
            <v>6.2700000000000006E-2</v>
          </cell>
          <cell r="Z968">
            <v>0.19950000000000001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282.83181818181822</v>
          </cell>
          <cell r="S978">
            <v>282.83181818181822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2.1000000000000001E-2</v>
          </cell>
          <cell r="S981">
            <v>2.1000000000000001E-2</v>
          </cell>
          <cell r="T981">
            <v>7.0000000000000001E-3</v>
          </cell>
          <cell r="U981">
            <v>7.0000000000000001E-3</v>
          </cell>
          <cell r="V981">
            <v>7.0000000000000001E-3</v>
          </cell>
          <cell r="W981">
            <v>2.1000000000000001E-2</v>
          </cell>
          <cell r="X981">
            <v>2.8000000000000001E-2</v>
          </cell>
          <cell r="Y981">
            <v>0</v>
          </cell>
          <cell r="Z981">
            <v>7.0000000000000007E-2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36.000000000000007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774.03195272727271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36.000000000000007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774.03195272727271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517.27515272727271</v>
          </cell>
          <cell r="S991">
            <v>517.27515272727271</v>
          </cell>
          <cell r="T991">
            <v>187.2</v>
          </cell>
          <cell r="U991">
            <v>86.399999999999991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86.399999999999991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273.60000000000002</v>
          </cell>
          <cell r="Y992">
            <v>187.2</v>
          </cell>
          <cell r="Z992">
            <v>864.04320000000007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3.8407200000000002E-2</v>
          </cell>
          <cell r="S994">
            <v>3.8407200000000002E-2</v>
          </cell>
          <cell r="T994">
            <v>1.44E-2</v>
          </cell>
          <cell r="U994">
            <v>7.1999999999999998E-3</v>
          </cell>
          <cell r="V994">
            <v>7.1999999999999998E-3</v>
          </cell>
          <cell r="W994">
            <v>2.8799999999999999E-2</v>
          </cell>
          <cell r="X994">
            <v>4.5600000000000002E-2</v>
          </cell>
          <cell r="Y994">
            <v>3.1199999999999999E-2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345.97365164392153</v>
          </cell>
          <cell r="U999">
            <v>309.2020280527687</v>
          </cell>
          <cell r="V999">
            <v>272.43040446161586</v>
          </cell>
          <cell r="W999">
            <v>927.60608415830609</v>
          </cell>
          <cell r="X999">
            <v>740.64188273574086</v>
          </cell>
          <cell r="Y999">
            <v>706.9763426113891</v>
          </cell>
          <cell r="Z999">
            <v>3450.3564191254281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88.572286505851636</v>
          </cell>
          <cell r="U1000">
            <v>88.572286505851636</v>
          </cell>
          <cell r="V1000">
            <v>88.572286505851636</v>
          </cell>
          <cell r="W1000">
            <v>265.71685951755489</v>
          </cell>
          <cell r="X1000">
            <v>278.37004330410514</v>
          </cell>
          <cell r="Y1000">
            <v>265.71685951755489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812.93587195920691</v>
          </cell>
          <cell r="S1001">
            <v>812.93587195920691</v>
          </cell>
          <cell r="T1001">
            <v>257.40136513806988</v>
          </cell>
          <cell r="U1001">
            <v>220.62974154691707</v>
          </cell>
          <cell r="V1001">
            <v>183.85811795576424</v>
          </cell>
          <cell r="W1001">
            <v>661.88922464075119</v>
          </cell>
          <cell r="X1001">
            <v>462.27183943163573</v>
          </cell>
          <cell r="Y1001">
            <v>441.25948309383421</v>
          </cell>
          <cell r="Z1001">
            <v>2378.3564191254281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478.03110668498698</v>
          </cell>
          <cell r="U1004">
            <v>441.25948309383415</v>
          </cell>
          <cell r="V1004">
            <v>404.48785950268132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5048.6621351539907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653.11950759960632</v>
          </cell>
          <cell r="S1005">
            <v>653.11950759960632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661.88922464075119</v>
          </cell>
          <cell r="X1005">
            <v>693.40775914745359</v>
          </cell>
          <cell r="Y1005">
            <v>661.88922464075131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3.6771623591152845E-2</v>
          </cell>
          <cell r="U1008">
            <v>3.6771623591152845E-2</v>
          </cell>
          <cell r="V1008">
            <v>3.6771623591152845E-2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0.44505095267142708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770.44603417115036</v>
          </cell>
          <cell r="S1010">
            <v>770.44603417115036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780.79114503759138</v>
          </cell>
          <cell r="X1010">
            <v>817.97167575366711</v>
          </cell>
          <cell r="Y1010">
            <v>780.79114503759138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4236.0879999999997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757.58522727272725</v>
          </cell>
          <cell r="S1022">
            <v>757.58522727272725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712.49999999999989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5.6250000000000001E-2</v>
          </cell>
          <cell r="S1025">
            <v>5.6250000000000001E-2</v>
          </cell>
          <cell r="T1025">
            <v>1.8749999999999999E-2</v>
          </cell>
          <cell r="U1025">
            <v>1.125E-2</v>
          </cell>
          <cell r="V1025">
            <v>1.125E-2</v>
          </cell>
          <cell r="W1025">
            <v>4.1249999999999995E-2</v>
          </cell>
          <cell r="X1025">
            <v>7.1249999999999994E-2</v>
          </cell>
          <cell r="Y1025">
            <v>5.6250000000000001E-2</v>
          </cell>
          <cell r="Z1025">
            <v>0.22500000000000001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36524.152470370369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20861.599999999999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9814.2999999999993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6217.5947858772706</v>
          </cell>
          <cell r="X1044">
            <v>6062.4328377914653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547.29999999999995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 xml:space="preserve"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 xml:space="preserve"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 xml:space="preserve"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 xml:space="preserve"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 xml:space="preserve"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2366.5751987109011</v>
          </cell>
          <cell r="S1052">
            <v>2366.5751987109011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3492.0418827357412</v>
          </cell>
          <cell r="Y1052">
            <v>3822.076342611389</v>
          </cell>
          <cell r="Z1052">
            <v>13839.999508216337</v>
          </cell>
          <cell r="AA1052">
            <v>6129.3406131537877</v>
          </cell>
          <cell r="AB1052">
            <v>2503.4488322419816</v>
          </cell>
          <cell r="AC1052">
            <v>651.95585110288721</v>
          </cell>
          <cell r="AD1052">
            <v>0</v>
          </cell>
        </row>
        <row r="1053">
          <cell r="B1053" t="str">
            <v xml:space="preserve"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553.80808774282252</v>
          </cell>
          <cell r="AD1053">
            <v>0</v>
          </cell>
        </row>
        <row r="1054">
          <cell r="B1054" t="str">
            <v xml:space="preserve"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876.91062885001463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 xml:space="preserve"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85.137272727272716</v>
          </cell>
          <cell r="S1055">
            <v>85.137272727272716</v>
          </cell>
          <cell r="T1055">
            <v>79.800000000000011</v>
          </cell>
          <cell r="U1055">
            <v>68.400000000000006</v>
          </cell>
          <cell r="V1055">
            <v>85.499999999999986</v>
          </cell>
          <cell r="W1055">
            <v>233.7</v>
          </cell>
          <cell r="X1055">
            <v>342.00000000000011</v>
          </cell>
          <cell r="Y1055">
            <v>250.80000000000007</v>
          </cell>
          <cell r="Z1055">
            <v>911.63727272727294</v>
          </cell>
          <cell r="AA1055">
            <v>403.73811840634687</v>
          </cell>
          <cell r="AB1055">
            <v>198.69643302051765</v>
          </cell>
          <cell r="AC1055">
            <v>98.147763360064744</v>
          </cell>
          <cell r="AD1055">
            <v>0</v>
          </cell>
        </row>
        <row r="1056">
          <cell r="B1056" t="str">
            <v xml:space="preserve"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345.97365164392153</v>
          </cell>
          <cell r="U1056">
            <v>309.2020280527687</v>
          </cell>
          <cell r="V1056">
            <v>272.43040446161586</v>
          </cell>
          <cell r="W1056">
            <v>927.60608415830609</v>
          </cell>
          <cell r="X1056">
            <v>740.64188273574086</v>
          </cell>
          <cell r="Y1056">
            <v>706.9763426113891</v>
          </cell>
          <cell r="Z1056">
            <v>3450.3564191254281</v>
          </cell>
          <cell r="AA1056">
            <v>1528.0643411183842</v>
          </cell>
          <cell r="AB1056">
            <v>752.02444397506122</v>
          </cell>
          <cell r="AC1056">
            <v>0</v>
          </cell>
          <cell r="AD1056">
            <v>0</v>
          </cell>
        </row>
        <row r="1057">
          <cell r="B1057" t="str">
            <v xml:space="preserve"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 xml:space="preserve"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36.000000000000007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774.03195272727271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 xml:space="preserve"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754.35663779907873</v>
          </cell>
          <cell r="U1060">
            <v>689.20107407363048</v>
          </cell>
          <cell r="V1060">
            <v>593.63958060963978</v>
          </cell>
          <cell r="W1060">
            <v>2037.197292482349</v>
          </cell>
          <cell r="X1060">
            <v>3548.8063709127482</v>
          </cell>
          <cell r="Y1060">
            <v>1423.2870920470143</v>
          </cell>
          <cell r="Z1060">
            <v>8473.1190871405161</v>
          </cell>
          <cell r="AA1060">
            <v>3752.5025134623079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1.4242503794522969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7.8522611494370658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0.89999999999999991</v>
          </cell>
          <cell r="AB1068">
            <v>0.27000000000000007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7.9424129349443373E-2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 xml:space="preserve"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 xml:space="preserve"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 xml:space="preserve"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 xml:space="preserve"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 xml:space="preserve"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 xml:space="preserve"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1.4538196118819831</v>
          </cell>
          <cell r="AA1076">
            <v>0.53177092810115556</v>
          </cell>
          <cell r="AB1076">
            <v>0.19378263794702946</v>
          </cell>
          <cell r="AC1076">
            <v>4.4960922113229697E-2</v>
          </cell>
          <cell r="AD1076">
            <v>0</v>
          </cell>
        </row>
        <row r="1077">
          <cell r="B1077" t="str">
            <v xml:space="preserve"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0.67361240658148935</v>
          </cell>
          <cell r="U1077">
            <v>0.57738206278413373</v>
          </cell>
          <cell r="V1077">
            <v>1.1926147274618939</v>
          </cell>
          <cell r="W1077">
            <v>0.81453639894250573</v>
          </cell>
          <cell r="X1077">
            <v>0.52114433766242207</v>
          </cell>
          <cell r="Y1077">
            <v>0.72218265101162404</v>
          </cell>
          <cell r="Z1077">
            <v>0.54035031425262847</v>
          </cell>
          <cell r="AA1077">
            <v>0.19764665833466344</v>
          </cell>
          <cell r="AB1077">
            <v>8.6785086721381993E-2</v>
          </cell>
          <cell r="AC1077">
            <v>3.819234424625513E-2</v>
          </cell>
          <cell r="AD1077">
            <v>0</v>
          </cell>
        </row>
        <row r="1078">
          <cell r="B1078" t="str">
            <v xml:space="preserve"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0.51620773279132559</v>
          </cell>
          <cell r="S1078">
            <v>0.17206924426377521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7.6079240557232225E-2</v>
          </cell>
          <cell r="AB1078">
            <v>3.3405793677910717E-2</v>
          </cell>
          <cell r="AC1078">
            <v>0</v>
          </cell>
          <cell r="AD1078">
            <v>0</v>
          </cell>
        </row>
        <row r="1079">
          <cell r="B1079" t="str">
            <v xml:space="preserve"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0.12829555915379781</v>
          </cell>
          <cell r="S1079">
            <v>4.2765186384599273E-2</v>
          </cell>
          <cell r="T1079">
            <v>0.10238908580038639</v>
          </cell>
          <cell r="U1079">
            <v>8.7762073543188338E-2</v>
          </cell>
          <cell r="V1079">
            <v>0.10970259192898539</v>
          </cell>
          <cell r="W1079">
            <v>9.9951250424186705E-2</v>
          </cell>
          <cell r="X1079">
            <v>0.13502376021253673</v>
          </cell>
          <cell r="Y1079">
            <v>9.4359681622149222E-2</v>
          </cell>
          <cell r="Z1079">
            <v>9.5762730715900288E-2</v>
          </cell>
          <cell r="AA1079">
            <v>3.5027616751141466E-2</v>
          </cell>
          <cell r="AB1079">
            <v>1.5380349877931677E-2</v>
          </cell>
          <cell r="AC1079">
            <v>6.7685778669745698E-3</v>
          </cell>
          <cell r="AD1079">
            <v>0</v>
          </cell>
        </row>
        <row r="1080">
          <cell r="B1080" t="str">
            <v xml:space="preserve"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0.54004813148351871</v>
          </cell>
          <cell r="T1080">
            <v>0.44390884590028162</v>
          </cell>
          <cell r="U1080">
            <v>0.39672823283143371</v>
          </cell>
          <cell r="V1080">
            <v>0.34954761976258586</v>
          </cell>
          <cell r="W1080">
            <v>0.39672823283143371</v>
          </cell>
          <cell r="X1080">
            <v>0.29241009350255076</v>
          </cell>
          <cell r="Y1080">
            <v>0.26598908533972149</v>
          </cell>
          <cell r="Z1080">
            <v>0.36244190811780697</v>
          </cell>
          <cell r="AA1080">
            <v>0.1325722037915428</v>
          </cell>
          <cell r="AB1080">
            <v>5.8211407669805065E-2</v>
          </cell>
          <cell r="AC1080">
            <v>0</v>
          </cell>
          <cell r="AD1080">
            <v>0</v>
          </cell>
        </row>
        <row r="1081">
          <cell r="B1081" t="str">
            <v xml:space="preserve"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7.8777974918998683E-2</v>
          </cell>
          <cell r="T1081">
            <v>6.2870491280939009E-2</v>
          </cell>
          <cell r="U1081">
            <v>5.3888992526519151E-2</v>
          </cell>
          <cell r="V1081">
            <v>4.4907493772099287E-2</v>
          </cell>
          <cell r="W1081">
            <v>5.3888992526519151E-2</v>
          </cell>
          <cell r="X1081">
            <v>4.4218307438023706E-2</v>
          </cell>
          <cell r="Y1081">
            <v>0</v>
          </cell>
          <cell r="Z1081">
            <v>4.1475018863040856E-2</v>
          </cell>
          <cell r="AA1081">
            <v>1.5170526723918309E-2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 xml:space="preserve"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0.43223449118699492</v>
          </cell>
          <cell r="S1082">
            <v>0.14407816372899832</v>
          </cell>
          <cell r="T1082">
            <v>0.12933358206364595</v>
          </cell>
          <cell r="U1082">
            <v>5.5428678027276836E-2</v>
          </cell>
          <cell r="V1082">
            <v>4.6190565022730709E-2</v>
          </cell>
          <cell r="W1082">
            <v>7.6984275037884492E-2</v>
          </cell>
          <cell r="X1082">
            <v>7.2012672113352882E-2</v>
          </cell>
          <cell r="Y1082">
            <v>4.6954099945949845E-2</v>
          </cell>
          <cell r="Z1082">
            <v>8.1308011060994848E-2</v>
          </cell>
          <cell r="AA1082">
            <v>2.974044107713834E-2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 xml:space="preserve"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0.63303729845623924</v>
          </cell>
          <cell r="S1083">
            <v>0.2110124328187464</v>
          </cell>
          <cell r="T1083">
            <v>0.16840310164537234</v>
          </cell>
          <cell r="U1083">
            <v>8.6607309417620057E-2</v>
          </cell>
          <cell r="V1083">
            <v>7.2172757848016716E-2</v>
          </cell>
          <cell r="W1083">
            <v>0.1090610563036697</v>
          </cell>
          <cell r="X1083">
            <v>0.11251980017711387</v>
          </cell>
          <cell r="Y1083">
            <v>8.4652824421784567E-2</v>
          </cell>
          <cell r="Z1083">
            <v>0.12448700913160299</v>
          </cell>
          <cell r="AA1083">
            <v>4.5534240865518986E-2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2.2058807888058811</v>
          </cell>
          <cell r="S1084">
            <v>0.735293596268627</v>
          </cell>
          <cell r="T1084">
            <v>0.96789331468296824</v>
          </cell>
          <cell r="U1084">
            <v>0.8842940840481629</v>
          </cell>
          <cell r="V1084">
            <v>0.76168187911711527</v>
          </cell>
          <cell r="W1084">
            <v>0.87128975928274877</v>
          </cell>
          <cell r="X1084">
            <v>1.4010911709556884</v>
          </cell>
          <cell r="Y1084">
            <v>0.53549009913265877</v>
          </cell>
          <cell r="Z1084">
            <v>0.89005687430721658</v>
          </cell>
          <cell r="AA1084">
            <v>0.3255605896665974</v>
          </cell>
          <cell r="AB1084">
            <v>0.28590216748759201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36524.152470370369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 xml:space="preserve">  Oil and gas revenue</v>
          </cell>
          <cell r="D1116">
            <v>4.4347194752231687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 xml:space="preserve"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9.6467366779516208</v>
          </cell>
          <cell r="Q1117">
            <v>9.3574069100550474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 xml:space="preserve"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9.3879975053066111</v>
          </cell>
          <cell r="Q1118">
            <v>8.9592770940223652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 xml:space="preserve"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0.39812981603268222</v>
          </cell>
          <cell r="R1119">
            <v>0.9928635241388909</v>
          </cell>
          <cell r="S1119">
            <v>0.54991083760552761</v>
          </cell>
          <cell r="T1119">
            <v>0.86905759897226331</v>
          </cell>
          <cell r="U1119">
            <v>0.80220701443593545</v>
          </cell>
          <cell r="V1119">
            <v>0.73535642989960748</v>
          </cell>
          <cell r="W1119">
            <v>0.80220701443593545</v>
          </cell>
          <cell r="X1119">
            <v>0.67939139661836523</v>
          </cell>
          <cell r="Y1119">
            <v>0.65691000800325505</v>
          </cell>
          <cell r="Z1119">
            <v>0.67620176942607368</v>
          </cell>
          <cell r="AA1119">
            <v>0.52448292395357743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0.92004574760192959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5.922094746163889E-2</v>
          </cell>
          <cell r="Y1121">
            <v>5.6435216281189707E-2</v>
          </cell>
          <cell r="Z1121">
            <v>3.1513432013178175E-2</v>
          </cell>
          <cell r="AA1121">
            <v>2.3053653771539284E-2</v>
          </cell>
          <cell r="AB1121">
            <v>2.0245354600633435E-2</v>
          </cell>
          <cell r="AC1121">
            <v>1.7819134173991513E-2</v>
          </cell>
          <cell r="AD1121">
            <v>1.6115506615346428E-2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9.0803067874583991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8.2569909457261712</v>
          </cell>
          <cell r="Q1124">
            <v>6.9588565413917438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 xml:space="preserve"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4.0023951225692809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 xml:space="preserve">  Goods and services</v>
          </cell>
          <cell r="D1126">
            <v>0.97757128181373187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0.47242126164362552</v>
          </cell>
          <cell r="Q1126">
            <v>0.53119137074761724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 xml:space="preserve"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0.68640473581713379</v>
          </cell>
          <cell r="Q1127">
            <v>0.80575326507447087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 xml:space="preserve"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 xml:space="preserve">    Petroleum</v>
          </cell>
          <cell r="D1129">
            <v>1.4242503794522969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7.8522611494370658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0.89999999999999991</v>
          </cell>
          <cell r="AB1129">
            <v>0.27000000000000007</v>
          </cell>
          <cell r="AC1129">
            <v>0</v>
          </cell>
          <cell r="AD1129">
            <v>0</v>
          </cell>
        </row>
        <row r="1130">
          <cell r="B1130" t="str">
            <v xml:space="preserve"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 xml:space="preserve">  External interest</v>
          </cell>
          <cell r="D1131">
            <v>1.6344738452554419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3.8953003416148411</v>
          </cell>
          <cell r="T1131">
            <v>3.8363830393879108</v>
          </cell>
          <cell r="U1131">
            <v>4.0031823019699937</v>
          </cell>
          <cell r="V1131">
            <v>3.8107216143752827</v>
          </cell>
          <cell r="W1131">
            <v>3.8834289852443957</v>
          </cell>
          <cell r="X1131">
            <v>2.8031248465175742</v>
          </cell>
          <cell r="Y1131">
            <v>2.6712669039763126</v>
          </cell>
          <cell r="Z1131">
            <v>3.2600429928206722</v>
          </cell>
          <cell r="AA1131">
            <v>2.6372841888276182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 xml:space="preserve"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 xml:space="preserve">  Other current expenditure</v>
          </cell>
          <cell r="D1133">
            <v>0.47641794129115989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0.27591812761386958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6.5972586642328581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 xml:space="preserve">  Investment projects</v>
          </cell>
          <cell r="D1135">
            <v>2.6851013164173518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2.0228972938768832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5.8312194394028252</v>
          </cell>
          <cell r="AB1135">
            <v>5.7060057866716356</v>
          </cell>
          <cell r="AC1135">
            <v>5.223369637500185</v>
          </cell>
          <cell r="AD1135">
            <v>4.912450514140315</v>
          </cell>
        </row>
        <row r="1136">
          <cell r="B1136" t="str">
            <v xml:space="preserve"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 xml:space="preserve"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-8.6758260253958774E-2</v>
          </cell>
          <cell r="AB1137">
            <v>-7.7406270681987951E-2</v>
          </cell>
          <cell r="AC1137">
            <v>-6.8963139202096485E-2</v>
          </cell>
          <cell r="AD1137">
            <v>-6.0410440615630716E-2</v>
          </cell>
        </row>
        <row r="1138">
          <cell r="B1138" t="str">
            <v xml:space="preserve">  Other</v>
          </cell>
          <cell r="D1138">
            <v>2.3548079662215309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 xml:space="preserve"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-5.4710485256002153E-2</v>
          </cell>
          <cell r="Q1139">
            <v>0</v>
          </cell>
          <cell r="R1139">
            <v>0</v>
          </cell>
          <cell r="S1139">
            <v>-1.8236828418667386E-2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-3.8137579442194375E-3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5.4594917349129313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6.1330963072673628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 xml:space="preserve"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4.0142169112003492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2.3688378984655558</v>
          </cell>
          <cell r="Y1146">
            <v>2.2574086512475882</v>
          </cell>
          <cell r="Z1146">
            <v>1.5756716006589089</v>
          </cell>
          <cell r="AA1146">
            <v>2.0474949419934272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0.71747872295134629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4.0142169112003492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3.1802344770137978</v>
          </cell>
          <cell r="T1154">
            <v>17.333009524779694</v>
          </cell>
          <cell r="U1154">
            <v>9.4113276233813803</v>
          </cell>
          <cell r="V1154">
            <v>9.1316180907437321</v>
          </cell>
          <cell r="W1154">
            <v>11.958651746301602</v>
          </cell>
          <cell r="X1154">
            <v>10.896654332941555</v>
          </cell>
          <cell r="Y1154">
            <v>7.3365781165546622</v>
          </cell>
          <cell r="Z1154">
            <v>8.5498289912360228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 xml:space="preserve">  Gross drawings</v>
          </cell>
          <cell r="D1155">
            <v>4.2807907816347273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6.1425281100503488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17.571660777397138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5.0490590199092864</v>
          </cell>
          <cell r="AB1155">
            <v>3.9942040506701448</v>
          </cell>
          <cell r="AC1155">
            <v>3.6563587462501292</v>
          </cell>
          <cell r="AD1155">
            <v>3.4387153598982207</v>
          </cell>
        </row>
        <row r="1156">
          <cell r="B1156" t="str">
            <v xml:space="preserve"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-6.6975320490433612</v>
          </cell>
          <cell r="S1156">
            <v>-4.3578011115644797</v>
          </cell>
          <cell r="T1156">
            <v>-6.7887299870907816</v>
          </cell>
          <cell r="U1156">
            <v>-8.1603331540157562</v>
          </cell>
          <cell r="V1156">
            <v>-4.7281175585767397</v>
          </cell>
          <cell r="W1156">
            <v>-6.5590602332277594</v>
          </cell>
          <cell r="X1156">
            <v>-3.8296212691859814</v>
          </cell>
          <cell r="Y1156">
            <v>-4.8158051226615219</v>
          </cell>
          <cell r="Z1156">
            <v>-4.8857947108620969</v>
          </cell>
          <cell r="AA1156">
            <v>-3.549059019909286</v>
          </cell>
          <cell r="AB1156">
            <v>-3.5400400190419421</v>
          </cell>
          <cell r="AC1156">
            <v>-3.8375979448984521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66360.264758043646</v>
          </cell>
          <cell r="Q1159">
            <v>66360.264758043646</v>
          </cell>
          <cell r="R1159">
            <v>66360.264758043646</v>
          </cell>
          <cell r="S1159">
            <v>199080.79427413092</v>
          </cell>
          <cell r="T1159">
            <v>77937.994441687712</v>
          </cell>
          <cell r="U1159">
            <v>77937.994441687712</v>
          </cell>
          <cell r="V1159">
            <v>77937.994441687712</v>
          </cell>
          <cell r="W1159">
            <v>233813.98332506313</v>
          </cell>
          <cell r="X1159">
            <v>253288.75411384524</v>
          </cell>
          <cell r="Y1159">
            <v>265791.48603351088</v>
          </cell>
          <cell r="Z1159">
            <v>951975.01774655026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 xml:space="preserve"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-9.3261977505272391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 xml:space="preserve"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 xml:space="preserve"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3.1802344770137978</v>
          </cell>
          <cell r="T1163">
            <v>7.1620542955200204</v>
          </cell>
          <cell r="U1163">
            <v>7.6559280864792623</v>
          </cell>
          <cell r="V1163">
            <v>7.9216100149789987</v>
          </cell>
          <cell r="W1163">
            <v>7.9216100149789987</v>
          </cell>
          <cell r="X1163">
            <v>9.0197787029523226</v>
          </cell>
          <cell r="Y1163">
            <v>8.5498289912360228</v>
          </cell>
          <cell r="Z1163">
            <v>8.5498289912360228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-0.50791970166828404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0.50230862482044181</v>
          </cell>
          <cell r="S1164">
            <v>0.50230862482044181</v>
          </cell>
          <cell r="T1164">
            <v>3.6098634487419399</v>
          </cell>
          <cell r="U1164">
            <v>5.6344887459511712</v>
          </cell>
          <cell r="V1164">
            <v>6.930090532941521</v>
          </cell>
          <cell r="W1164">
            <v>6.930090532941521</v>
          </cell>
          <cell r="X1164">
            <v>7.4324138722303381</v>
          </cell>
          <cell r="Y1164">
            <v>8.5401400755712853</v>
          </cell>
          <cell r="Z1164">
            <v>8.5401400755712853</v>
          </cell>
          <cell r="AA1164">
            <v>-0.23424730268568869</v>
          </cell>
          <cell r="AB1164">
            <v>0</v>
          </cell>
          <cell r="AC1164">
            <v>6.8963139202096485E-2</v>
          </cell>
          <cell r="AD1164">
            <v>6.0410440615630716E-2</v>
          </cell>
        </row>
        <row r="1165">
          <cell r="B1165" t="str">
            <v>Oil price (in US$ per bbl)</v>
          </cell>
          <cell r="D1165">
            <v>17.029166666666669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14.272746790133651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4666.8999999999996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8089.4210526315792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0.26621174475786957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3.9595064259443471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 xml:space="preserve"> 1/  Includes the discrepancy between the financing measured below the line and the above-the-line balance.</v>
          </cell>
        </row>
        <row r="1175">
          <cell r="B1175" t="str">
            <v xml:space="preserve"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36524.152470370369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 xml:space="preserve">  Oil and gas revenue</v>
          </cell>
          <cell r="D1217">
            <v>4.4347194752231687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 xml:space="preserve">    Oil</v>
          </cell>
          <cell r="D1218">
            <v>3.2309497822693358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 xml:space="preserve">    Gas</v>
          </cell>
          <cell r="D1219">
            <v>1.2037696929538331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 xml:space="preserve"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9.6467366779516208</v>
          </cell>
          <cell r="Q1220">
            <v>9.3574069100550474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 xml:space="preserve">    Income tax</v>
          </cell>
          <cell r="D1221">
            <v>4.9868572149195449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5.1725230640884998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4.9868572149195449</v>
          </cell>
          <cell r="AC1221">
            <v>5.4855429364115009</v>
          </cell>
          <cell r="AD1221">
            <v>6.0340972300526508</v>
          </cell>
        </row>
        <row r="1222">
          <cell r="B1222" t="str">
            <v xml:space="preserve"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 xml:space="preserve"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 xml:space="preserve"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 xml:space="preserve">    VAT</v>
          </cell>
          <cell r="D1225">
            <v>3.6562236924804519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3.2831394026888892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3.6562236924804519</v>
          </cell>
          <cell r="AC1225">
            <v>4.0218460617284979</v>
          </cell>
          <cell r="AD1225">
            <v>4.4240306679013477</v>
          </cell>
        </row>
        <row r="1226">
          <cell r="B1226" t="str">
            <v xml:space="preserve">    Excises</v>
          </cell>
          <cell r="D1226">
            <v>0.74032924516021448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0.64677258531880089</v>
          </cell>
          <cell r="Q1226">
            <v>0.7733543587735523</v>
          </cell>
          <cell r="R1226">
            <v>1.4392139070736905</v>
          </cell>
          <cell r="S1226">
            <v>0.95311361705534814</v>
          </cell>
          <cell r="T1226">
            <v>0.82694420177682504</v>
          </cell>
          <cell r="U1226">
            <v>0.82694420177682504</v>
          </cell>
          <cell r="V1226">
            <v>0.82694420177682504</v>
          </cell>
          <cell r="W1226">
            <v>0.82694420177682504</v>
          </cell>
          <cell r="X1226">
            <v>0.76297419528166643</v>
          </cell>
          <cell r="Y1226">
            <v>0.72758621994773154</v>
          </cell>
          <cell r="Z1226">
            <v>0.8085682138017235</v>
          </cell>
          <cell r="AA1226">
            <v>0.8085682138017235</v>
          </cell>
          <cell r="AB1226">
            <v>0.80856821380172361</v>
          </cell>
          <cell r="AC1226">
            <v>0.80856821380172372</v>
          </cell>
          <cell r="AD1226">
            <v>0.80856821380172361</v>
          </cell>
        </row>
        <row r="1227">
          <cell r="B1227" t="str">
            <v xml:space="preserve"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 xml:space="preserve">    Other domestic taxes</v>
          </cell>
          <cell r="D1228">
            <v>7.0658886497796419E-2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5.0180631619562134E-2</v>
          </cell>
          <cell r="Q1228">
            <v>4.264600224725551E-2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7.0658886497796419E-2</v>
          </cell>
          <cell r="AC1228">
            <v>7.0658886497796419E-2</v>
          </cell>
          <cell r="AD1228">
            <v>7.0658886497796419E-2</v>
          </cell>
        </row>
        <row r="1229">
          <cell r="B1229" t="str">
            <v xml:space="preserve"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0.39812981603268222</v>
          </cell>
          <cell r="R1229">
            <v>0.9928635241388909</v>
          </cell>
          <cell r="S1229">
            <v>0.54991083760552761</v>
          </cell>
          <cell r="T1229">
            <v>0.86905759897226331</v>
          </cell>
          <cell r="U1229">
            <v>0.80220701443593545</v>
          </cell>
          <cell r="V1229">
            <v>0.73535642989960748</v>
          </cell>
          <cell r="W1229">
            <v>0.80220701443593545</v>
          </cell>
          <cell r="X1229">
            <v>0.67939139661836523</v>
          </cell>
          <cell r="Y1229">
            <v>0.65691000800325505</v>
          </cell>
          <cell r="Z1229">
            <v>0.67620176942607368</v>
          </cell>
          <cell r="AA1229">
            <v>0.52448292395357743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 xml:space="preserve">      Imports</v>
          </cell>
          <cell r="D1230">
            <v>0.43537425627857679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0.84217093669275844</v>
          </cell>
          <cell r="S1230">
            <v>0.43437985389682598</v>
          </cell>
          <cell r="T1230">
            <v>0.74521069459137146</v>
          </cell>
          <cell r="U1230">
            <v>0.68788679500741978</v>
          </cell>
          <cell r="V1230">
            <v>0.63056289542346822</v>
          </cell>
          <cell r="W1230">
            <v>0.68788679500741978</v>
          </cell>
          <cell r="X1230">
            <v>0.59144938891292775</v>
          </cell>
          <cell r="Y1230">
            <v>0.57310475939129601</v>
          </cell>
          <cell r="Z1230">
            <v>0.57716649302322398</v>
          </cell>
          <cell r="AA1230">
            <v>0.50627037465090041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 xml:space="preserve">      Exports</v>
          </cell>
          <cell r="D1231">
            <v>1.8212549302677041E-2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1.2356792170582867E-2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8.7942007705437433E-2</v>
          </cell>
          <cell r="Y1231">
            <v>8.3805248611959066E-2</v>
          </cell>
          <cell r="Z1231">
            <v>9.903527640284969E-2</v>
          </cell>
          <cell r="AA1231">
            <v>1.8212549302677038E-2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0.92004574760192959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 xml:space="preserve"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 xml:space="preserve"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 xml:space="preserve"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 xml:space="preserve">  Profit transfers from SOEs  2/</v>
          </cell>
          <cell r="D1236">
            <v>0.33967913696606211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6.027703497845302E-2</v>
          </cell>
          <cell r="R1236">
            <v>0.30138517489226507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 xml:space="preserve"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 xml:space="preserve">  Other</v>
          </cell>
          <cell r="D1238">
            <v>0.58036661063586747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0.94900176220851418</v>
          </cell>
          <cell r="S1238">
            <v>0.56861189754011576</v>
          </cell>
          <cell r="T1238">
            <v>0.56861189754011565</v>
          </cell>
          <cell r="U1238">
            <v>0.56861189754011565</v>
          </cell>
          <cell r="V1238">
            <v>0.56861189754011565</v>
          </cell>
          <cell r="W1238">
            <v>0.56861189754011576</v>
          </cell>
          <cell r="X1238">
            <v>0.56861189754011565</v>
          </cell>
          <cell r="Y1238">
            <v>0.56861189754011565</v>
          </cell>
          <cell r="Z1238">
            <v>0.56861189754011554</v>
          </cell>
          <cell r="AA1238">
            <v>0.56861189754011565</v>
          </cell>
          <cell r="AB1238">
            <v>0.56861189754011576</v>
          </cell>
          <cell r="AC1238">
            <v>0.56861189754011576</v>
          </cell>
          <cell r="AD1238">
            <v>0.56861189754011565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5.922094746163889E-2</v>
          </cell>
          <cell r="Y1239">
            <v>5.6435216281189707E-2</v>
          </cell>
          <cell r="Z1239">
            <v>3.1513432013178175E-2</v>
          </cell>
          <cell r="AA1239">
            <v>2.3053653771539284E-2</v>
          </cell>
          <cell r="AB1239">
            <v>2.0245354600633435E-2</v>
          </cell>
          <cell r="AC1239">
            <v>1.7819134173991513E-2</v>
          </cell>
          <cell r="AD1239">
            <v>1.6115506615346428E-2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66360.264758043646</v>
          </cell>
          <cell r="Q1242">
            <v>66360.264758043646</v>
          </cell>
          <cell r="R1242">
            <v>66360.264758043646</v>
          </cell>
          <cell r="S1242">
            <v>199080.79427413092</v>
          </cell>
          <cell r="T1242">
            <v>77937.994441687712</v>
          </cell>
          <cell r="U1242">
            <v>77937.994441687712</v>
          </cell>
          <cell r="V1242">
            <v>77937.994441687712</v>
          </cell>
          <cell r="W1242">
            <v>233813.98332506313</v>
          </cell>
          <cell r="X1242">
            <v>253288.75411384524</v>
          </cell>
          <cell r="Y1242">
            <v>265791.48603351088</v>
          </cell>
          <cell r="Z1242">
            <v>951975.01774655026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 xml:space="preserve"> Sources:  Ministry of Finance; and IMF staff calculations.</v>
          </cell>
        </row>
        <row r="1247">
          <cell r="B1247" t="str">
            <v xml:space="preserve"> 1/ Starting fiscal year 1998/1999, the Investment and Forestry Funds were included in the budget.</v>
          </cell>
        </row>
        <row r="1248">
          <cell r="B1248" t="str">
            <v xml:space="preserve"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36524.152470370369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9.0803067874583991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8.2569909457261712</v>
          </cell>
          <cell r="Q1263">
            <v>6.9588565413917438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4.0023951225692809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 xml:space="preserve"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3.3104147610166401</v>
          </cell>
          <cell r="Q1265">
            <v>2.7989641192244661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 xml:space="preserve"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 xml:space="preserve"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 xml:space="preserve">  Other</v>
          </cell>
          <cell r="D1268">
            <v>0.45141000685981869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0.69198036155264042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0.97757128181373187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0.47242126164362552</v>
          </cell>
          <cell r="Q1269">
            <v>0.53119137074761724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 xml:space="preserve"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0.46639355814578021</v>
          </cell>
          <cell r="Q1270">
            <v>0.52531435983721808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 xml:space="preserve">    Imports</v>
          </cell>
          <cell r="D1271">
            <v>6.8496599767837157E-3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6.027703497845302E-3</v>
          </cell>
          <cell r="Q1271">
            <v>5.8770109103991695E-3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0.68640473581713379</v>
          </cell>
          <cell r="Q1272">
            <v>0.80575326507447087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 xml:space="preserve"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0.61135982726895977</v>
          </cell>
          <cell r="Q1273">
            <v>0.71759810141848324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 xml:space="preserve">    Other</v>
          </cell>
          <cell r="D1274">
            <v>7.5389795719049579E-2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7.5044908548174014E-2</v>
          </cell>
          <cell r="Q1274">
            <v>8.8155163655987537E-2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 xml:space="preserve">  Petroleum subsidy</v>
          </cell>
          <cell r="D1276">
            <v>1.4242503794522969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7.8522611494370658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0.89999999999999991</v>
          </cell>
          <cell r="AB1276">
            <v>0.27000000000000007</v>
          </cell>
          <cell r="AC1276">
            <v>0</v>
          </cell>
          <cell r="AD1276">
            <v>0</v>
          </cell>
        </row>
        <row r="1277">
          <cell r="B1277" t="str">
            <v xml:space="preserve">  Fertilizer</v>
          </cell>
          <cell r="D1277">
            <v>7.9424129349443373E-2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 xml:space="preserve"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 xml:space="preserve"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 xml:space="preserve"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 xml:space="preserve"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 xml:space="preserve"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 xml:space="preserve"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 xml:space="preserve"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 xml:space="preserve"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1.7788953530532741</v>
          </cell>
          <cell r="X1285">
            <v>1.3786801924755725</v>
          </cell>
          <cell r="Y1285">
            <v>1.4379980335899485</v>
          </cell>
          <cell r="Z1285">
            <v>1.4538196118819831</v>
          </cell>
          <cell r="AA1285">
            <v>0.53177092810115556</v>
          </cell>
          <cell r="AB1285">
            <v>0.19378263794702946</v>
          </cell>
          <cell r="AC1285">
            <v>4.4960922113229697E-2</v>
          </cell>
          <cell r="AD1285">
            <v>0</v>
          </cell>
        </row>
        <row r="1286">
          <cell r="B1286" t="str">
            <v xml:space="preserve"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2.2058807888058811</v>
          </cell>
          <cell r="S1286">
            <v>0.735293596268627</v>
          </cell>
          <cell r="T1286">
            <v>0.96789331468296824</v>
          </cell>
          <cell r="U1286">
            <v>0.8842940840481629</v>
          </cell>
          <cell r="V1286">
            <v>0.76168187911711527</v>
          </cell>
          <cell r="W1286">
            <v>0.87128975928274877</v>
          </cell>
          <cell r="X1286">
            <v>1.4010911709556884</v>
          </cell>
          <cell r="Y1286">
            <v>0.53549009913265877</v>
          </cell>
          <cell r="Z1286">
            <v>0.89005687430721658</v>
          </cell>
          <cell r="AA1286">
            <v>0.3255605896665974</v>
          </cell>
          <cell r="AB1286">
            <v>0.28590216748759201</v>
          </cell>
          <cell r="AC1286">
            <v>0.12581970490497105</v>
          </cell>
          <cell r="AD1286">
            <v>0</v>
          </cell>
        </row>
        <row r="1287">
          <cell r="B1287" t="str">
            <v xml:space="preserve"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 xml:space="preserve"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1.6344738452554419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3.8953003416148411</v>
          </cell>
          <cell r="T1289">
            <v>3.8363830393879108</v>
          </cell>
          <cell r="U1289">
            <v>4.0031823019699937</v>
          </cell>
          <cell r="V1289">
            <v>3.8107216143752827</v>
          </cell>
          <cell r="W1289">
            <v>3.8834289852443957</v>
          </cell>
          <cell r="X1289">
            <v>2.8031248465175742</v>
          </cell>
          <cell r="Y1289">
            <v>2.6712669039763126</v>
          </cell>
          <cell r="Z1289">
            <v>3.2600429928206722</v>
          </cell>
          <cell r="AA1289">
            <v>2.6372841888276182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 xml:space="preserve"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 xml:space="preserve"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0.26621174475786957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 xml:space="preserve"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 xml:space="preserve">   Foreign financing</v>
          </cell>
          <cell r="D1296">
            <v>0.13066597125203511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5.2878096530207114E-2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0.27591812761386869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6.5972586642328581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2.6851013164173518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2.0228972938768832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5.8312194394028252</v>
          </cell>
          <cell r="AB1300">
            <v>5.7060057866716356</v>
          </cell>
          <cell r="AC1300">
            <v>5.223369637500185</v>
          </cell>
          <cell r="AD1300">
            <v>4.912450514140315</v>
          </cell>
        </row>
        <row r="1301">
          <cell r="B1301" t="str">
            <v xml:space="preserve"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4.3734145795521187</v>
          </cell>
          <cell r="AB1301">
            <v>3.9942040506701448</v>
          </cell>
          <cell r="AC1301">
            <v>3.6563587462501292</v>
          </cell>
          <cell r="AD1301">
            <v>3.4387153598982207</v>
          </cell>
        </row>
        <row r="1302">
          <cell r="B1302" t="str">
            <v xml:space="preserve">  Domestic counterpart funds  1/</v>
          </cell>
          <cell r="D1302">
            <v>0.84792673150021647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-8.6758260253958774E-2</v>
          </cell>
          <cell r="AB1304">
            <v>-7.7406270681987951E-2</v>
          </cell>
          <cell r="AC1304">
            <v>-6.8963139202096485E-2</v>
          </cell>
          <cell r="AD1304">
            <v>-6.0410440615630716E-2</v>
          </cell>
        </row>
        <row r="1305">
          <cell r="B1305" t="str">
            <v xml:space="preserve"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8.6758260253958774E-2</v>
          </cell>
          <cell r="AB1305">
            <v>7.7406270681987951E-2</v>
          </cell>
          <cell r="AC1305">
            <v>6.8963139202096485E-2</v>
          </cell>
          <cell r="AD1305">
            <v>6.0410440615630716E-2</v>
          </cell>
        </row>
        <row r="1306">
          <cell r="B1306" t="str">
            <v xml:space="preserve"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-5.4710485256002153E-2</v>
          </cell>
          <cell r="Q1308">
            <v>0</v>
          </cell>
          <cell r="R1308">
            <v>0</v>
          </cell>
          <cell r="S1308">
            <v>-1.8236828418667386E-2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-3.8137579442194375E-3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66360.264758043646</v>
          </cell>
          <cell r="Q1311">
            <v>66360.264758043646</v>
          </cell>
          <cell r="R1311">
            <v>66360.264758043646</v>
          </cell>
          <cell r="S1311">
            <v>199080.79427413092</v>
          </cell>
          <cell r="T1311">
            <v>77937.994441687712</v>
          </cell>
          <cell r="U1311">
            <v>77937.994441687712</v>
          </cell>
          <cell r="V1311">
            <v>77937.994441687712</v>
          </cell>
          <cell r="W1311">
            <v>233813.98332506313</v>
          </cell>
          <cell r="X1311">
            <v>253288.75411384524</v>
          </cell>
          <cell r="Y1311">
            <v>265791.48603351088</v>
          </cell>
          <cell r="Z1311">
            <v>951975.01774655026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9.0803067874583991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5.0399092826388836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 xml:space="preserve"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0.74818869667004806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 xml:space="preserve"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 xml:space="preserve"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9.0916913484021825E-2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 xml:space="preserve">         Exchange rate</v>
          </cell>
          <cell r="D1317">
            <v>4666.8999999999996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8089.4210526315792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2.3688378984655558</v>
          </cell>
          <cell r="Y1319">
            <v>2.2574086512475882</v>
          </cell>
          <cell r="Z1319">
            <v>1.5756716006589089</v>
          </cell>
        </row>
        <row r="1322">
          <cell r="B1322" t="str">
            <v xml:space="preserve"> Sources:  Ministry of Finance; and IMF staff calculations.</v>
          </cell>
        </row>
        <row r="1323">
          <cell r="B1323" t="str">
            <v xml:space="preserve"> 1/  Estimated.</v>
          </cell>
        </row>
        <row r="1324">
          <cell r="B1324" t="str">
            <v xml:space="preserve"> 2/  The Forestry and Investment funds were included in the budget starting fiscal year 1998/1999.</v>
          </cell>
        </row>
        <row r="1325">
          <cell r="B1325" t="str">
            <v xml:space="preserve"> 3/  Includes the discrepancy between the financing measured below the line and the above-the-line balance.</v>
          </cell>
        </row>
        <row r="1326">
          <cell r="B1326" t="str">
            <v xml:space="preserve"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36524.152470370369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9549.2999999999993</v>
          </cell>
          <cell r="Q1343">
            <v>8398.3000000000011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 xml:space="preserve"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 xml:space="preserve"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 xml:space="preserve"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1055.4000000000001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 xml:space="preserve"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6495.7000000000007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 xml:space="preserve">    1.  Income tax</v>
          </cell>
          <cell r="D1348">
            <v>34363.699999999997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 xml:space="preserve"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2178.6999999999998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7699.9781250608939</v>
          </cell>
          <cell r="Y1349">
            <v>8080.0611754187303</v>
          </cell>
          <cell r="Z1349">
            <v>28940.040539495123</v>
          </cell>
        </row>
        <row r="1350">
          <cell r="B1350" t="str">
            <v xml:space="preserve"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558.86686330461066</v>
          </cell>
          <cell r="S1350">
            <v>864.76686330461064</v>
          </cell>
          <cell r="T1350">
            <v>580.80226972948549</v>
          </cell>
          <cell r="U1350">
            <v>536.12517205798656</v>
          </cell>
          <cell r="V1350">
            <v>491.44807438648769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5494.4808243849784</v>
          </cell>
        </row>
        <row r="1351">
          <cell r="B1351" t="str">
            <v xml:space="preserve"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513.20000000000005</v>
          </cell>
          <cell r="R1351">
            <v>955.06615916868532</v>
          </cell>
          <cell r="S1351">
            <v>1897.4661591686854</v>
          </cell>
          <cell r="T1351">
            <v>644.50372601668073</v>
          </cell>
          <cell r="U1351">
            <v>644.50372601668073</v>
          </cell>
          <cell r="V1351">
            <v>644.50372601668073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7697.3673968319217</v>
          </cell>
        </row>
        <row r="1352">
          <cell r="B1352" t="str">
            <v xml:space="preserve"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8.1999999999999993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96.523793452581842</v>
          </cell>
          <cell r="U1352">
            <v>89.098886263921713</v>
          </cell>
          <cell r="V1352">
            <v>81.673979075261556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942.79109011137348</v>
          </cell>
        </row>
        <row r="1353">
          <cell r="B1353" t="str">
            <v xml:space="preserve"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156.19999999999999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 xml:space="preserve"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33.299999999999997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 xml:space="preserve"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286.10000000000002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 xml:space="preserve"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 xml:space="preserve"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333.33333333333331</v>
          </cell>
          <cell r="X1357">
            <v>333.33333333333331</v>
          </cell>
          <cell r="Y1357">
            <v>333.33333333333331</v>
          </cell>
          <cell r="Z1357">
            <v>1000</v>
          </cell>
        </row>
        <row r="1358">
          <cell r="B1358" t="str">
            <v xml:space="preserve"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333.33333333333331</v>
          </cell>
          <cell r="X1358">
            <v>333.33333333333331</v>
          </cell>
          <cell r="Y1358">
            <v>333.33333333333331</v>
          </cell>
          <cell r="Z1358">
            <v>1000</v>
          </cell>
        </row>
        <row r="1359">
          <cell r="B1359" t="str">
            <v xml:space="preserve"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 xml:space="preserve"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 xml:space="preserve"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 xml:space="preserve">            Profit transfers from SOEs</v>
          </cell>
          <cell r="D1362">
            <v>2340.6790000000001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346.66300000000001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 xml:space="preserve">            Remainders (Pen. Kembali dan Pen. Lain-lain)</v>
          </cell>
          <cell r="D1363">
            <v>0</v>
          </cell>
        </row>
        <row r="1364">
          <cell r="B1364" t="str">
            <v xml:space="preserve"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629.76008196006978</v>
          </cell>
          <cell r="S1364">
            <v>1131.9970819600699</v>
          </cell>
          <cell r="T1364">
            <v>443.16470909959043</v>
          </cell>
          <cell r="U1364">
            <v>443.16470909959043</v>
          </cell>
          <cell r="V1364">
            <v>443.16470909959043</v>
          </cell>
          <cell r="W1364">
            <v>1329.4941272987712</v>
          </cell>
          <cell r="X1364">
            <v>9090.2299910224538</v>
          </cell>
          <cell r="Y1364">
            <v>9161.3220122352177</v>
          </cell>
          <cell r="Z1364">
            <v>20713.04321251651</v>
          </cell>
        </row>
        <row r="1365">
          <cell r="B1365" t="str">
            <v xml:space="preserve"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 xml:space="preserve"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629.76008196006978</v>
          </cell>
          <cell r="S1366">
            <v>1131.9970819600699</v>
          </cell>
          <cell r="T1366">
            <v>443.16470909959043</v>
          </cell>
          <cell r="U1366">
            <v>443.16470909959043</v>
          </cell>
          <cell r="V1366">
            <v>443.16470909959043</v>
          </cell>
          <cell r="W1366">
            <v>1329.4941272987712</v>
          </cell>
          <cell r="X1366">
            <v>1590.2299910224531</v>
          </cell>
          <cell r="Y1366">
            <v>1661.3220122352179</v>
          </cell>
          <cell r="Z1366">
            <v>5713.0432125165116</v>
          </cell>
        </row>
        <row r="1367">
          <cell r="B1367" t="str">
            <v xml:space="preserve"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6602.3121052631577</v>
          </cell>
          <cell r="Q1368">
            <v>2414.8156250000002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 xml:space="preserve"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5419.9121052631581</v>
          </cell>
          <cell r="Q1369">
            <v>1503.515625</v>
          </cell>
          <cell r="R1369">
            <v>0</v>
          </cell>
          <cell r="S1369">
            <v>6923.4277302631581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 xml:space="preserve"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1182.4000000000001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 xml:space="preserve"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9549.2999999999993</v>
          </cell>
          <cell r="Q1374">
            <v>8398.3000000000029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 xml:space="preserve"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 xml:space="preserve"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 xml:space="preserve"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6602.3121052631577</v>
          </cell>
          <cell r="Q1377">
            <v>2414.8156250000002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 xml:space="preserve"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 xml:space="preserve"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36524.152470370369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9348.5873684210528</v>
          </cell>
          <cell r="Q1398">
            <v>7829.9343750000007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7906.1873684210523</v>
          </cell>
          <cell r="Q1400">
            <v>6422.1343750000005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 xml:space="preserve"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 xml:space="preserve">         Wages and salaries</v>
          </cell>
          <cell r="D1402">
            <v>14941.2</v>
          </cell>
        </row>
        <row r="1403">
          <cell r="B1403" t="str">
            <v xml:space="preserve">         Rice allowances</v>
          </cell>
          <cell r="D1403">
            <v>870.8</v>
          </cell>
        </row>
        <row r="1404">
          <cell r="B1404" t="str">
            <v xml:space="preserve">         Food allowances</v>
          </cell>
          <cell r="D1404">
            <v>1250.2</v>
          </cell>
        </row>
        <row r="1405">
          <cell r="B1405" t="str">
            <v xml:space="preserve">         Other</v>
          </cell>
          <cell r="D1405">
            <v>680.7</v>
          </cell>
        </row>
        <row r="1406">
          <cell r="B1406" t="str">
            <v xml:space="preserve">         External</v>
          </cell>
          <cell r="D1406">
            <v>308.89999999999998</v>
          </cell>
        </row>
        <row r="1407">
          <cell r="B1407" t="str">
            <v xml:space="preserve"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 xml:space="preserve"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 xml:space="preserve"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 xml:space="preserve"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534.70000000000005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 xml:space="preserve"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 xml:space="preserve"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 xml:space="preserve"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4368.2873684210526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 xml:space="preserve"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4368.2873684210526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77546.339925239226</v>
          </cell>
        </row>
        <row r="1415">
          <cell r="B1415" t="str">
            <v xml:space="preserve"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1941.4610526315789</v>
          </cell>
          <cell r="Q1415">
            <v>1503.515625</v>
          </cell>
          <cell r="R1415">
            <v>4309.818181818182</v>
          </cell>
          <cell r="S1415">
            <v>7754.7948594497611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31034.794859449761</v>
          </cell>
        </row>
        <row r="1416">
          <cell r="B1416" t="str">
            <v xml:space="preserve"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8675.5450657894726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46511.545065789469</v>
          </cell>
        </row>
        <row r="1417">
          <cell r="B1417" t="str">
            <v xml:space="preserve"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 xml:space="preserve"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 xml:space="preserve"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 xml:space="preserve">  V.   Other routine expenditure</v>
          </cell>
          <cell r="D1420">
            <v>21762.799999999999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 xml:space="preserve">           Petroleum subsidy</v>
          </cell>
          <cell r="D1421">
            <v>9814.2999999999993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6217.5947858772706</v>
          </cell>
          <cell r="X1421">
            <v>6062.4328377914653</v>
          </cell>
          <cell r="Y1421">
            <v>10043.213131512028</v>
          </cell>
          <cell r="Z1421">
            <v>27534.0220434402</v>
          </cell>
        </row>
        <row r="1422">
          <cell r="B1422" t="str">
            <v xml:space="preserve"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 xml:space="preserve"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 xml:space="preserve"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 xml:space="preserve"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 xml:space="preserve"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 xml:space="preserve"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 xml:space="preserve"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 xml:space="preserve">                Wheat flour (BULOG)</v>
          </cell>
        </row>
        <row r="1430">
          <cell r="B1430" t="str">
            <v xml:space="preserve"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 xml:space="preserve"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 xml:space="preserve"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 xml:space="preserve">         Military</v>
          </cell>
          <cell r="D1435">
            <v>934.02599999999995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 xml:space="preserve">         Fertilizer subsidy</v>
          </cell>
          <cell r="D1436">
            <v>547.29999999999995</v>
          </cell>
        </row>
        <row r="1437">
          <cell r="B1437" t="str">
            <v xml:space="preserve">         Forestry Fund</v>
          </cell>
        </row>
        <row r="1438">
          <cell r="B1438" t="str">
            <v xml:space="preserve">         Other</v>
          </cell>
          <cell r="D1438">
            <v>22069.574000000001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 xml:space="preserve"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1182.4000000000001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 xml:space="preserve"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 xml:space="preserve"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1182.4000000000001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6803.0247368421042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1834.4259999999999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 xml:space="preserve">  Domestic financing</v>
          </cell>
          <cell r="D1446">
            <v>934.02599999999995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 xml:space="preserve"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 xml:space="preserve"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6921.7610526315784</v>
          </cell>
          <cell r="Q1449">
            <v>6025.7156250000007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 xml:space="preserve">    Current expenditure</v>
          </cell>
          <cell r="D1450">
            <v>69749.026000000013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5479.3610526315788</v>
          </cell>
          <cell r="Q1450">
            <v>4617.9156250000005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 xml:space="preserve">    Development expenditure</v>
          </cell>
          <cell r="D1451">
            <v>34729.273999999998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 xml:space="preserve"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-8675.5450657894726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-46511.545065789469</v>
          </cell>
        </row>
        <row r="1453">
          <cell r="B1453" t="str">
            <v xml:space="preserve"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 xml:space="preserve"> Sources:  Ministry of Finance; and IMF staff calculations.</v>
          </cell>
        </row>
      </sheetData>
      <sheetData sheetId="15" refreshError="1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 xml:space="preserve"> (Price increase July 98)</v>
          </cell>
          <cell r="I15" t="str">
            <v xml:space="preserve"> (Price increase May 98)</v>
          </cell>
          <cell r="M15" t="str">
            <v xml:space="preserve"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42.857142857142861</v>
          </cell>
          <cell r="I21">
            <v>600</v>
          </cell>
          <cell r="J21">
            <v>1.4544444444444444</v>
          </cell>
          <cell r="K21">
            <v>42.857142857142861</v>
          </cell>
          <cell r="M21">
            <v>600</v>
          </cell>
          <cell r="N21">
            <v>1.4544444444444444</v>
          </cell>
          <cell r="O21">
            <v>42.857142857142861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42.857142857142861</v>
          </cell>
          <cell r="I22">
            <v>600</v>
          </cell>
          <cell r="J22">
            <v>231.41555555555558</v>
          </cell>
          <cell r="K22">
            <v>42.857142857142861</v>
          </cell>
          <cell r="M22">
            <v>600</v>
          </cell>
          <cell r="N22">
            <v>231.41555555555558</v>
          </cell>
          <cell r="O22">
            <v>42.857142857142861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4797.6099999999997</v>
          </cell>
          <cell r="G23">
            <v>71.428571428571416</v>
          </cell>
          <cell r="I23">
            <v>1200</v>
          </cell>
          <cell r="J23">
            <v>5863.7455555555553</v>
          </cell>
          <cell r="K23">
            <v>71.428571428571416</v>
          </cell>
          <cell r="M23">
            <v>1000</v>
          </cell>
          <cell r="N23">
            <v>3518.2473333333332</v>
          </cell>
          <cell r="O23">
            <v>42.857142857142861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638.30999999999995</v>
          </cell>
          <cell r="G24">
            <v>25</v>
          </cell>
          <cell r="I24">
            <v>350</v>
          </cell>
          <cell r="J24">
            <v>780.15666666666664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4399.2299999999996</v>
          </cell>
          <cell r="G25">
            <v>57.894736842105267</v>
          </cell>
          <cell r="I25">
            <v>600</v>
          </cell>
          <cell r="J25">
            <v>5376.8366666666661</v>
          </cell>
          <cell r="K25">
            <v>57.894736842105267</v>
          </cell>
          <cell r="M25">
            <v>550</v>
          </cell>
          <cell r="N25">
            <v>4154.8283333333329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235.44888888888889</v>
          </cell>
          <cell r="K26">
            <v>38.888888888888886</v>
          </cell>
          <cell r="M26">
            <v>500</v>
          </cell>
          <cell r="N26">
            <v>235.44888888888889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45.833333333333329</v>
          </cell>
          <cell r="I27">
            <v>350</v>
          </cell>
          <cell r="J27">
            <v>704.94111111111113</v>
          </cell>
          <cell r="K27">
            <v>45.833333333333329</v>
          </cell>
          <cell r="M27">
            <v>350</v>
          </cell>
          <cell r="N27">
            <v>704.94111111111113</v>
          </cell>
          <cell r="O27">
            <v>45.833333333333329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8846.3356666666659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0.92926132532417749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37.960604591543621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951975.01774655026</v>
          </cell>
          <cell r="N34">
            <v>951975.01774655026</v>
          </cell>
        </row>
        <row r="37">
          <cell r="B37" t="str">
            <v>Sources:  Ministry of Finance; BAPPENAS; and staff estimates.</v>
          </cell>
        </row>
      </sheetData>
      <sheetData sheetId="16" refreshError="1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7" refreshError="1"/>
      <sheetData sheetId="18" refreshError="1"/>
      <sheetData sheetId="19" refreshError="1">
        <row r="2">
          <cell r="B2" t="str">
            <v>Table 1.  Indonesia:  Evolution of Non-Oil and Gas Tax Revenue</v>
          </cell>
        </row>
        <row r="5">
          <cell r="B5">
            <v>36524.152470949077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22.093864058949109</v>
          </cell>
          <cell r="G11">
            <v>72930.849070394761</v>
          </cell>
          <cell r="H11">
            <v>2.8397268220522021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 xml:space="preserve"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25302.709130472569</v>
          </cell>
          <cell r="H13">
            <v>-26.36641407772148</v>
          </cell>
        </row>
        <row r="14">
          <cell r="B14" t="str">
            <v xml:space="preserve">      Individual</v>
          </cell>
          <cell r="D14">
            <v>6700</v>
          </cell>
          <cell r="E14">
            <v>9596</v>
          </cell>
          <cell r="F14">
            <v>43.223880597014919</v>
          </cell>
          <cell r="G14">
            <v>9917.4774914813461</v>
          </cell>
          <cell r="H14">
            <v>3.3501197528277071</v>
          </cell>
        </row>
        <row r="15">
          <cell r="B15" t="str">
            <v xml:space="preserve">      Corporate</v>
          </cell>
          <cell r="D15">
            <v>10900</v>
          </cell>
          <cell r="E15">
            <v>10832</v>
          </cell>
          <cell r="F15">
            <v>-0.62385321100917324</v>
          </cell>
          <cell r="G15">
            <v>6199.2447297751942</v>
          </cell>
          <cell r="H15">
            <v>-42.769158698530333</v>
          </cell>
        </row>
        <row r="16">
          <cell r="B16" t="str">
            <v xml:space="preserve">      Other (interest, royalties, remittances, etc.)</v>
          </cell>
          <cell r="D16">
            <v>8900</v>
          </cell>
          <cell r="E16">
            <v>13935</v>
          </cell>
          <cell r="F16">
            <v>56.573033707865171</v>
          </cell>
          <cell r="G16">
            <v>9185.9869092160279</v>
          </cell>
          <cell r="H16">
            <v>-34.079749485353226</v>
          </cell>
        </row>
        <row r="17">
          <cell r="B17" t="str">
            <v xml:space="preserve"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 xml:space="preserve"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7755.8769263845679</v>
          </cell>
          <cell r="H18">
            <v>52.016403888368636</v>
          </cell>
        </row>
        <row r="19">
          <cell r="B19" t="str">
            <v xml:space="preserve"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 xml:space="preserve">    Other domestic taxes</v>
          </cell>
          <cell r="D20">
            <v>535</v>
          </cell>
          <cell r="E20">
            <v>487</v>
          </cell>
          <cell r="F20">
            <v>-8.9719626168224273</v>
          </cell>
          <cell r="G20">
            <v>670.7</v>
          </cell>
          <cell r="H20">
            <v>37.720739219712527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8.4663428174878597</v>
          </cell>
          <cell r="G21">
            <v>6437.7224740424954</v>
          </cell>
          <cell r="H21">
            <v>105.94121797960638</v>
          </cell>
        </row>
        <row r="22">
          <cell r="B22" t="str">
            <v xml:space="preserve"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5494.9313839311217</v>
          </cell>
          <cell r="H22">
            <v>83.164379464370725</v>
          </cell>
        </row>
        <row r="23">
          <cell r="B23" t="str">
            <v xml:space="preserve"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942.79109011137348</v>
          </cell>
          <cell r="H23">
            <v>648.24689691378842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44157.451645681598</v>
          </cell>
          <cell r="F27">
            <v>-0.50966576972250044</v>
          </cell>
          <cell r="G27">
            <v>28775.219194073841</v>
          </cell>
          <cell r="H27">
            <v>-34.834964152900952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42211.004477239607</v>
          </cell>
          <cell r="F28">
            <v>7.0087334367929799E-2</v>
          </cell>
          <cell r="G28">
            <v>26235.184659135368</v>
          </cell>
          <cell r="H28">
            <v>-37.847523450237915</v>
          </cell>
        </row>
        <row r="29">
          <cell r="B29" t="str">
            <v xml:space="preserve">    Income tax</v>
          </cell>
          <cell r="D29">
            <v>20249.414454049838</v>
          </cell>
          <cell r="E29">
            <v>21396.597584508043</v>
          </cell>
          <cell r="F29">
            <v>5.6652656947755453</v>
          </cell>
          <cell r="G29">
            <v>9983.3062512472497</v>
          </cell>
          <cell r="H29">
            <v>-53.341617928658216</v>
          </cell>
        </row>
        <row r="30">
          <cell r="B30" t="str">
            <v xml:space="preserve">      Individual</v>
          </cell>
          <cell r="D30">
            <v>5119.663277061657</v>
          </cell>
          <cell r="E30">
            <v>5975.0822227669059</v>
          </cell>
          <cell r="F30">
            <v>16.708500137848947</v>
          </cell>
          <cell r="G30">
            <v>3912.9887051529513</v>
          </cell>
          <cell r="H30">
            <v>-34.511550481376517</v>
          </cell>
        </row>
        <row r="31">
          <cell r="B31" t="str">
            <v xml:space="preserve">      Corporate</v>
          </cell>
          <cell r="D31">
            <v>8329.0044358167252</v>
          </cell>
          <cell r="E31">
            <v>6744.6947308265026</v>
          </cell>
          <cell r="F31">
            <v>-19.021597565458237</v>
          </cell>
          <cell r="G31">
            <v>2445.9419876602119</v>
          </cell>
          <cell r="H31">
            <v>-63.735319606370332</v>
          </cell>
        </row>
        <row r="32">
          <cell r="B32" t="str">
            <v xml:space="preserve">      Other (interest, royalties, remittances, etc.)</v>
          </cell>
          <cell r="D32">
            <v>6800.7467411714551</v>
          </cell>
          <cell r="E32">
            <v>8676.8206309146335</v>
          </cell>
          <cell r="F32">
            <v>27.58629252263578</v>
          </cell>
          <cell r="G32">
            <v>3624.3755584340865</v>
          </cell>
          <cell r="H32">
            <v>-58.229221132902033</v>
          </cell>
        </row>
        <row r="33">
          <cell r="B33" t="str">
            <v xml:space="preserve">    VAT</v>
          </cell>
          <cell r="D33">
            <v>16466.976659802793</v>
          </cell>
          <cell r="E33">
            <v>15688.015485891225</v>
          </cell>
          <cell r="F33">
            <v>-4.7304443918541157</v>
          </cell>
          <cell r="G33">
            <v>11418.432948799997</v>
          </cell>
          <cell r="H33">
            <v>-27.215568093561682</v>
          </cell>
        </row>
        <row r="34">
          <cell r="B34" t="str">
            <v xml:space="preserve">    Excises</v>
          </cell>
          <cell r="D34">
            <v>3222.3313491595532</v>
          </cell>
          <cell r="E34">
            <v>3176.8309191909912</v>
          </cell>
          <cell r="F34">
            <v>-1.4120344880246272</v>
          </cell>
          <cell r="G34">
            <v>3060.1187487006951</v>
          </cell>
          <cell r="H34">
            <v>-3.6738552809105096</v>
          </cell>
        </row>
        <row r="35">
          <cell r="B35" t="str">
            <v xml:space="preserve"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-8.3595016598885792</v>
          </cell>
        </row>
        <row r="36">
          <cell r="B36" t="str">
            <v xml:space="preserve">    Other domestic taxes</v>
          </cell>
          <cell r="D36">
            <v>408.8089333176099</v>
          </cell>
          <cell r="E36">
            <v>303.23729079694488</v>
          </cell>
          <cell r="F36">
            <v>-25.824201458593077</v>
          </cell>
          <cell r="G36">
            <v>264.62792850302492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 xml:space="preserve"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16.063254177644492</v>
          </cell>
        </row>
        <row r="39">
          <cell r="B39" t="str">
            <v xml:space="preserve">    Exports 2/</v>
          </cell>
          <cell r="D39">
            <v>57.309663549197651</v>
          </cell>
          <cell r="E39">
            <v>78.45564402549293</v>
          </cell>
          <cell r="F39">
            <v>36.897757143771123</v>
          </cell>
          <cell r="G39">
            <v>371.9827839380967</v>
          </cell>
          <cell r="H39">
            <v>374.13132421324173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7.6610045128108144</v>
          </cell>
          <cell r="H43">
            <v>-25.559659982633299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9.8378241416556111</v>
          </cell>
          <cell r="F44">
            <v>-1.7687859541345552</v>
          </cell>
          <cell r="G44">
            <v>6.9847554144593218</v>
          </cell>
          <cell r="H44">
            <v>-29.001013700943691</v>
          </cell>
        </row>
        <row r="45">
          <cell r="B45" t="str">
            <v xml:space="preserve">    Income tax</v>
          </cell>
          <cell r="D45">
            <v>4.8077359192300362</v>
          </cell>
          <cell r="E45">
            <v>4.9867556309792125</v>
          </cell>
          <cell r="F45">
            <v>3.7235762270787731</v>
          </cell>
          <cell r="G45">
            <v>2.6579173464412333</v>
          </cell>
          <cell r="H45">
            <v>-46.700469340637859</v>
          </cell>
        </row>
        <row r="46">
          <cell r="B46" t="str">
            <v xml:space="preserve"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1.0417791755667409</v>
          </cell>
          <cell r="H46">
            <v>-25.19021303364314</v>
          </cell>
        </row>
        <row r="47">
          <cell r="B47" t="str">
            <v xml:space="preserve"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0.65119825774941231</v>
          </cell>
          <cell r="H47">
            <v>-58.573564734053626</v>
          </cell>
        </row>
        <row r="48">
          <cell r="B48" t="str">
            <v xml:space="preserve">      Other (interest, royalties, remittances, etc.)</v>
          </cell>
          <cell r="D48">
            <v>1.614673572873484</v>
          </cell>
          <cell r="E48">
            <v>2.0222460122135821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 xml:space="preserve">    VAT</v>
          </cell>
          <cell r="D49">
            <v>3.9096871343172563</v>
          </cell>
          <cell r="E49">
            <v>3.6562962524378331</v>
          </cell>
          <cell r="F49">
            <v>-6.4811038114862551</v>
          </cell>
          <cell r="G49">
            <v>3.0399999999999996</v>
          </cell>
          <cell r="H49">
            <v>-16.855752649335198</v>
          </cell>
        </row>
        <row r="50">
          <cell r="B50" t="str">
            <v xml:space="preserve">    Excises</v>
          </cell>
          <cell r="D50">
            <v>0.76506499514690807</v>
          </cell>
          <cell r="E50">
            <v>0.74040180511759568</v>
          </cell>
          <cell r="F50">
            <v>-3.2236725226954754</v>
          </cell>
          <cell r="G50">
            <v>0.81471433407399141</v>
          </cell>
          <cell r="H50">
            <v>10.036783870967581</v>
          </cell>
        </row>
        <row r="51">
          <cell r="B51" t="str">
            <v xml:space="preserve">    Land and buildings tax</v>
          </cell>
          <cell r="D51">
            <v>0.43541759268498442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 xml:space="preserve">    Other domestic taxes</v>
          </cell>
          <cell r="D52">
            <v>9.7061838369361109E-2</v>
          </cell>
          <cell r="E52">
            <v>7.0673398489272662E-2</v>
          </cell>
          <cell r="F52">
            <v>-27.187245083561407</v>
          </cell>
          <cell r="G52">
            <v>7.045352950412867E-2</v>
          </cell>
          <cell r="H52">
            <v>-0.31110571989454439</v>
          </cell>
        </row>
        <row r="53">
          <cell r="B53" t="str">
            <v>International trade taxes</v>
          </cell>
          <cell r="D53">
            <v>0.52286395921588547</v>
          </cell>
          <cell r="E53">
            <v>0.45364485354715878</v>
          </cell>
          <cell r="F53">
            <v>-13.238454180802851</v>
          </cell>
          <cell r="G53">
            <v>0.67624909835149127</v>
          </cell>
          <cell r="H53">
            <v>49.070157649477572</v>
          </cell>
        </row>
        <row r="54">
          <cell r="B54" t="str">
            <v xml:space="preserve">    Imports</v>
          </cell>
          <cell r="D54">
            <v>0.50925715944447969</v>
          </cell>
          <cell r="E54">
            <v>0.43535974428710056</v>
          </cell>
          <cell r="F54">
            <v>-14.510824990264194</v>
          </cell>
          <cell r="G54">
            <v>0.57721382194864168</v>
          </cell>
          <cell r="H54">
            <v>32.583186553875464</v>
          </cell>
        </row>
        <row r="55">
          <cell r="B55" t="str">
            <v xml:space="preserve">    Exports 2/</v>
          </cell>
          <cell r="D55">
            <v>1.3606799771405763E-2</v>
          </cell>
          <cell r="E55">
            <v>1.8285109260058222E-2</v>
          </cell>
          <cell r="F55">
            <v>34.382143981303905</v>
          </cell>
          <cell r="G55">
            <v>9.903527640284969E-2</v>
          </cell>
          <cell r="H55">
            <v>441.61708849714768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951975.01774655026</v>
          </cell>
          <cell r="H58">
            <v>38.150533431282049</v>
          </cell>
        </row>
        <row r="59">
          <cell r="B59" t="str">
            <v>GDP deflator</v>
          </cell>
          <cell r="D59">
            <v>1.3086798168971281</v>
          </cell>
          <cell r="E59">
            <v>1.6060030041823159</v>
          </cell>
          <cell r="F59">
            <v>22.719322438252256</v>
          </cell>
          <cell r="G59">
            <v>2.5345019469187786</v>
          </cell>
          <cell r="H59">
            <v>57.814271848713062</v>
          </cell>
        </row>
        <row r="62">
          <cell r="B62" t="str">
            <v>Sources:  Ministry of Finance; and IMF staff calculations.</v>
          </cell>
        </row>
        <row r="64">
          <cell r="B64" t="str">
            <v xml:space="preserve">  1/  Nominal amounts were deflated by the GDP deflator.</v>
          </cell>
        </row>
        <row r="65">
          <cell r="B65" t="str">
            <v xml:space="preserve">  2/  Projections for 1998/99 include the tax on exports of palm oil and oleine.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0" refreshError="1"/>
      <sheetData sheetId="1" refreshError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141.55000000000001</v>
          </cell>
          <cell r="BT16">
            <v>160.66999999999999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221.10717600000001</v>
          </cell>
        </row>
        <row r="17">
          <cell r="BR17">
            <v>132.22999999999999</v>
          </cell>
          <cell r="BS17">
            <v>137.11000000000001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158.61000000000001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143.38999999999999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216.57344000000001</v>
          </cell>
        </row>
        <row r="19">
          <cell r="BR19">
            <v>140.83000000000001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158.47999999999999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218.27913599999999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134.47999999999999</v>
          </cell>
          <cell r="BY21">
            <v>125.36</v>
          </cell>
          <cell r="BZ21">
            <v>133.69</v>
          </cell>
          <cell r="CA21">
            <v>157.72999999999999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142.36000000000001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130.55000000000001</v>
          </cell>
          <cell r="BU23">
            <v>134.47999999999999</v>
          </cell>
          <cell r="BV23">
            <v>137.25</v>
          </cell>
          <cell r="BW23">
            <v>146.94999999999999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154.13999999999999</v>
          </cell>
          <cell r="CC23">
            <v>155.54</v>
          </cell>
          <cell r="CD23">
            <v>155.84</v>
          </cell>
          <cell r="CE23">
            <v>158.27110400000001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148.63999999999999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146.44999999999999</v>
          </cell>
          <cell r="CE24">
            <v>148.61000000000001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134.27000000000001</v>
          </cell>
          <cell r="BV25">
            <v>139.19999999999999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159.94999999999999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164.29320899999999</v>
          </cell>
        </row>
        <row r="26">
          <cell r="BR26">
            <v>138.63999999999999</v>
          </cell>
          <cell r="BS26">
            <v>141.97</v>
          </cell>
          <cell r="BT26">
            <v>151.18</v>
          </cell>
          <cell r="BU26">
            <v>155.47999999999999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152.38999999999999</v>
          </cell>
          <cell r="BS27">
            <v>155.78</v>
          </cell>
          <cell r="BT27">
            <v>161.38999999999999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201.54891000000001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142.22999999999999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155.88999999999999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152.44999999999999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131.58000000000001</v>
          </cell>
          <cell r="BS32">
            <v>140.22</v>
          </cell>
          <cell r="BT32">
            <v>145.08000000000001</v>
          </cell>
          <cell r="BU32">
            <v>148.91</v>
          </cell>
          <cell r="BV32">
            <v>156.86000000000001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150.44999999999999</v>
          </cell>
          <cell r="BS33">
            <v>156.58000000000001</v>
          </cell>
          <cell r="BT33">
            <v>159.19999999999999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132.38999999999999</v>
          </cell>
          <cell r="BU34">
            <v>134.71</v>
          </cell>
          <cell r="BV34">
            <v>138.38999999999999</v>
          </cell>
          <cell r="BW34">
            <v>142.19</v>
          </cell>
          <cell r="BX34">
            <v>145.33000000000001</v>
          </cell>
          <cell r="BY34">
            <v>146.58000000000001</v>
          </cell>
          <cell r="BZ34">
            <v>148.72999999999999</v>
          </cell>
          <cell r="CA34">
            <v>152.62</v>
          </cell>
          <cell r="CB34">
            <v>156.1</v>
          </cell>
          <cell r="CC34">
            <v>157.58000000000001</v>
          </cell>
          <cell r="CD34">
            <v>159.47999999999999</v>
          </cell>
          <cell r="CE34">
            <v>162.78123599999998</v>
          </cell>
        </row>
        <row r="35">
          <cell r="BR35">
            <v>128.02000000000001</v>
          </cell>
          <cell r="BS35">
            <v>132.91999999999999</v>
          </cell>
          <cell r="BT35">
            <v>138.44</v>
          </cell>
          <cell r="BU35">
            <v>141.27000000000001</v>
          </cell>
          <cell r="BV35">
            <v>148.97999999999999</v>
          </cell>
          <cell r="BW35">
            <v>155.63999999999999</v>
          </cell>
          <cell r="BX35">
            <v>159.80000000000001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129.66999999999999</v>
          </cell>
          <cell r="BS36">
            <v>136.38</v>
          </cell>
          <cell r="BT36">
            <v>143.11000000000001</v>
          </cell>
          <cell r="BU36">
            <v>148.24</v>
          </cell>
          <cell r="BV36">
            <v>152</v>
          </cell>
          <cell r="BW36">
            <v>160.41</v>
          </cell>
          <cell r="BX36">
            <v>162.11000000000001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142.58000000000001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143.72999999999999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308.04000000000002</v>
          </cell>
          <cell r="BU39">
            <v>311.77999999999997</v>
          </cell>
          <cell r="BV39">
            <v>317.38</v>
          </cell>
          <cell r="BW39">
            <v>327.58999999999997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539.33000000000004</v>
          </cell>
          <cell r="BU40">
            <v>540.30999999999995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589.29999999999995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137.22999999999999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153.16999999999999</v>
          </cell>
          <cell r="CD41">
            <v>153.27000000000001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135.44999999999999</v>
          </cell>
          <cell r="CA42">
            <v>139.11000000000001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139.77000000000001</v>
          </cell>
          <cell r="BZ43">
            <v>139.55000000000001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146.80000000000001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244.92830000000001</v>
          </cell>
        </row>
        <row r="45">
          <cell r="BR45">
            <v>158.33000000000001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146.11000000000001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147.77000000000001</v>
          </cell>
          <cell r="BS47">
            <v>154.22999999999999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133.13999999999999</v>
          </cell>
          <cell r="BW49">
            <v>138.86000000000001</v>
          </cell>
          <cell r="BX49">
            <v>141.4</v>
          </cell>
          <cell r="BY49">
            <v>143.24</v>
          </cell>
          <cell r="BZ49">
            <v>144.94</v>
          </cell>
          <cell r="CA49">
            <v>149.47999999999999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151.33081999999999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137.86000000000001</v>
          </cell>
          <cell r="BU51">
            <v>143.75</v>
          </cell>
          <cell r="BV51">
            <v>146.72999999999999</v>
          </cell>
          <cell r="BW51">
            <v>155.09</v>
          </cell>
          <cell r="BX51">
            <v>158.22999999999999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 refreshError="1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 xml:space="preserve"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 xml:space="preserve"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1" refreshError="1"/>
      <sheetData sheetId="2" refreshError="1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36.484771199999997</v>
          </cell>
          <cell r="F5">
            <v>37.360405708799995</v>
          </cell>
          <cell r="G5">
            <v>41.283248308223996</v>
          </cell>
          <cell r="H5">
            <v>45.824405622128637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45.824440600000003</v>
          </cell>
          <cell r="I10">
            <v>47.153349377399998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35.700000000000003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39.799999999999997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5.0999999999999996</v>
          </cell>
          <cell r="AQ13">
            <v>-1.2</v>
          </cell>
          <cell r="AR13">
            <v>0.9</v>
          </cell>
          <cell r="AS13">
            <v>3.3</v>
          </cell>
          <cell r="AT13">
            <v>4.0999999999999996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1.0302241916191499</v>
          </cell>
          <cell r="BO13">
            <v>-1.9005775160964509</v>
          </cell>
          <cell r="BP13">
            <v>-0.91652476930423332</v>
          </cell>
          <cell r="BQ13">
            <v>8.310481490748492E-2</v>
          </cell>
          <cell r="BR13">
            <v>1.1149027792634558</v>
          </cell>
          <cell r="BS13">
            <v>0.80589994997654968</v>
          </cell>
          <cell r="BT13">
            <v>2.3345626281776015</v>
          </cell>
          <cell r="BU13">
            <v>0.68626632878540172</v>
          </cell>
          <cell r="BV13">
            <v>0.30434857449044728</v>
          </cell>
          <cell r="BW13">
            <v>1.0637773571721387</v>
          </cell>
          <cell r="BX13">
            <v>4.3153635489617023E-2</v>
          </cell>
          <cell r="BY13">
            <v>0.93938202158980533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10.199999999999999</v>
          </cell>
          <cell r="C17">
            <v>9.6999999999999993</v>
          </cell>
          <cell r="D17">
            <v>7.7</v>
          </cell>
          <cell r="E17">
            <v>7.0628045479155386</v>
          </cell>
          <cell r="F17">
            <v>9.3780573025856029</v>
          </cell>
          <cell r="G17">
            <v>9.8166548984995572</v>
          </cell>
          <cell r="H17">
            <v>10.763536077959049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-5.2652950730914991</v>
          </cell>
          <cell r="F18">
            <v>-4.5352900069881219</v>
          </cell>
          <cell r="G18">
            <v>-4.6133921741688741</v>
          </cell>
          <cell r="H18">
            <v>-4.2419580094164058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154.69999999999999</v>
          </cell>
          <cell r="C21">
            <v>77.7</v>
          </cell>
          <cell r="D21">
            <v>80.2</v>
          </cell>
          <cell r="E21">
            <v>231.8</v>
          </cell>
          <cell r="F21">
            <v>71.400000000000006</v>
          </cell>
          <cell r="G21">
            <v>148.4</v>
          </cell>
          <cell r="H21">
            <v>169.1</v>
          </cell>
          <cell r="I21">
            <v>125.3</v>
          </cell>
          <cell r="J21">
            <v>-1.5934459999999999</v>
          </cell>
          <cell r="K21">
            <v>20.840350000000001</v>
          </cell>
          <cell r="L21">
            <v>-4.0808770000000001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0.32200452256242013</v>
          </cell>
          <cell r="R21">
            <v>-4.1576916505910049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-6.2318297100730007</v>
          </cell>
          <cell r="W21">
            <v>4.7073518090839261</v>
          </cell>
          <cell r="X21">
            <v>-9.6790166661949169</v>
          </cell>
          <cell r="Y21">
            <v>5.7057410279776288</v>
          </cell>
        </row>
        <row r="22">
          <cell r="B22">
            <v>94.1</v>
          </cell>
          <cell r="C22">
            <v>17.600000000000001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141.19999999999999</v>
          </cell>
          <cell r="J22">
            <v>51.811120000000003</v>
          </cell>
          <cell r="K22">
            <v>22.24832</v>
          </cell>
          <cell r="L22">
            <v>38.931280000000001</v>
          </cell>
          <cell r="M22">
            <v>-2.624628</v>
          </cell>
          <cell r="N22">
            <v>56.244122258999994</v>
          </cell>
          <cell r="O22">
            <v>-4.2467120380975958</v>
          </cell>
          <cell r="P22">
            <v>56.836717643372921</v>
          </cell>
          <cell r="Q22">
            <v>6.5334718682388102</v>
          </cell>
          <cell r="R22">
            <v>19.809809541961794</v>
          </cell>
          <cell r="S22">
            <v>22.972955071457175</v>
          </cell>
          <cell r="T22">
            <v>9.5805790792915264</v>
          </cell>
          <cell r="U22">
            <v>-5.0867378175782418</v>
          </cell>
          <cell r="V22">
            <v>6.7785762521203274</v>
          </cell>
          <cell r="W22">
            <v>10.042665215117941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153.80000000000001</v>
          </cell>
          <cell r="Q25">
            <v>155.6</v>
          </cell>
          <cell r="T25">
            <v>173.09</v>
          </cell>
          <cell r="U25">
            <v>184.31489999999999</v>
          </cell>
          <cell r="V25">
            <v>194.48310000000001</v>
          </cell>
          <cell r="W25">
            <v>208.28899999999999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200.27180000000001</v>
          </cell>
          <cell r="AD25">
            <v>209.16630000000001</v>
          </cell>
          <cell r="AE25">
            <v>205.8348</v>
          </cell>
          <cell r="AF25">
            <v>208.16499999999999</v>
          </cell>
          <cell r="AG25">
            <v>224.1182</v>
          </cell>
          <cell r="AH25">
            <v>244.87780000000004</v>
          </cell>
          <cell r="AI25">
            <v>249.88810000000001</v>
          </cell>
          <cell r="AJ25">
            <v>253.31899999999999</v>
          </cell>
          <cell r="AK25">
            <v>253.55109999999999</v>
          </cell>
          <cell r="AL25">
            <v>277.06630000000001</v>
          </cell>
          <cell r="AM25">
            <v>259.89999999999998</v>
          </cell>
          <cell r="AN25">
            <v>254.8</v>
          </cell>
          <cell r="AO25">
            <v>259.8</v>
          </cell>
          <cell r="AP25">
            <v>270.96899999999999</v>
          </cell>
          <cell r="AQ25">
            <v>266.62279999999998</v>
          </cell>
          <cell r="AR25">
            <v>272.02970000000005</v>
          </cell>
          <cell r="AS25">
            <v>278.11450000000002</v>
          </cell>
          <cell r="AT25">
            <v>281.81079999999997</v>
          </cell>
          <cell r="AU25">
            <v>245.69990000000001</v>
          </cell>
          <cell r="AV25">
            <v>232.8716</v>
          </cell>
          <cell r="AW25">
            <v>207.97130000000001</v>
          </cell>
          <cell r="AX25">
            <v>259.71890000000002</v>
          </cell>
        </row>
        <row r="26">
          <cell r="H26">
            <v>37.700000000000003</v>
          </cell>
          <cell r="N26">
            <v>96.749548790000034</v>
          </cell>
          <cell r="O26">
            <v>102.83981493700003</v>
          </cell>
          <cell r="P26">
            <v>126.36535336000003</v>
          </cell>
          <cell r="Q26">
            <v>156.24412225899999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269.88321352000003</v>
          </cell>
          <cell r="Z26">
            <v>249.971910528</v>
          </cell>
          <cell r="AA26">
            <v>260.88183234399997</v>
          </cell>
          <cell r="AB26">
            <v>279.20607031999998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399.01501569200002</v>
          </cell>
          <cell r="AI26">
            <v>403.57735325099998</v>
          </cell>
          <cell r="AJ26">
            <v>407.92042220000008</v>
          </cell>
          <cell r="AK26">
            <v>358.45752089599995</v>
          </cell>
          <cell r="AL26">
            <v>383.04843140000003</v>
          </cell>
          <cell r="AM26">
            <v>384.10036683199996</v>
          </cell>
          <cell r="AN26">
            <v>395.89053853299998</v>
          </cell>
          <cell r="AO26">
            <v>409.01366140499988</v>
          </cell>
          <cell r="AP26">
            <v>423.17338056999995</v>
          </cell>
          <cell r="AQ26">
            <v>431.57013590400004</v>
          </cell>
          <cell r="AR26">
            <v>450.08953410400011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534.69049935999988</v>
          </cell>
          <cell r="AW26">
            <v>556.60963632819994</v>
          </cell>
          <cell r="AX26">
            <v>593.15985722399989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0.32200452256242013</v>
          </cell>
          <cell r="AC27">
            <v>-4.1576916505910049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-6.2318297100730007</v>
          </cell>
          <cell r="AR27">
            <v>4.7073518090839261</v>
          </cell>
          <cell r="AU27">
            <v>-9.6790166661949169</v>
          </cell>
          <cell r="AX27">
            <v>5.7057410279776288</v>
          </cell>
        </row>
        <row r="28">
          <cell r="Q28">
            <v>56.244122258999994</v>
          </cell>
          <cell r="T28">
            <v>-4.2467120380975958</v>
          </cell>
          <cell r="W28">
            <v>56.836717643372921</v>
          </cell>
          <cell r="Z28">
            <v>6.5334718682388102</v>
          </cell>
          <cell r="AC28">
            <v>19.809809541961794</v>
          </cell>
          <cell r="AF28">
            <v>22.972955071457175</v>
          </cell>
          <cell r="AI28">
            <v>9.5805790792915264</v>
          </cell>
          <cell r="AL28">
            <v>-5.0867378175782463</v>
          </cell>
          <cell r="AO28">
            <v>6.7785762521203274</v>
          </cell>
          <cell r="AR28">
            <v>10.042665215117941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4.0831927017748422</v>
          </cell>
          <cell r="E39">
            <v>5.5163389698127396</v>
          </cell>
          <cell r="F39">
            <v>8.283921698545706</v>
          </cell>
          <cell r="G39">
            <v>15.277921615667662</v>
          </cell>
          <cell r="H39">
            <v>21.796220703031409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171.50152874148199</v>
          </cell>
          <cell r="AE39">
            <v>174.37619187723001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179.82031271280849</v>
          </cell>
          <cell r="AN39">
            <v>180.7194142763725</v>
          </cell>
          <cell r="AO39">
            <v>184.27958673761705</v>
          </cell>
          <cell r="AP39">
            <v>185.93810301825559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185.26662248886581</v>
          </cell>
          <cell r="AW39">
            <v>186.66721940538449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183.83770869884879</v>
          </cell>
          <cell r="BG39">
            <v>184.88558363843222</v>
          </cell>
          <cell r="BH39">
            <v>184.91574711904121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2.4197031349772198</v>
          </cell>
          <cell r="D40">
            <v>6.4674357001251259</v>
          </cell>
          <cell r="E40">
            <v>7.9346282252779634</v>
          </cell>
          <cell r="F40">
            <v>12.373561573841187</v>
          </cell>
          <cell r="G40">
            <v>21.719032365221359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148.70732424134749</v>
          </cell>
          <cell r="Z40">
            <v>147.71158531516622</v>
          </cell>
          <cell r="AA40">
            <v>153.84260293821683</v>
          </cell>
          <cell r="AB40">
            <v>158.30403842342511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168.46109538388629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176.48848290580949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184.92571212114169</v>
          </cell>
          <cell r="BD40">
            <v>176.04410765140327</v>
          </cell>
          <cell r="BE40">
            <v>169.82166092098618</v>
          </cell>
          <cell r="BF40">
            <v>162.67893448011509</v>
          </cell>
          <cell r="BG40">
            <v>164.38706329215628</v>
          </cell>
          <cell r="BH40">
            <v>165.02114208502644</v>
          </cell>
          <cell r="BI40">
            <v>164.60759946251849</v>
          </cell>
          <cell r="BJ40">
            <v>167.5696690905541</v>
          </cell>
          <cell r="BK40">
            <v>192.89446784579823</v>
          </cell>
          <cell r="BL40">
            <v>197.90972400978899</v>
          </cell>
          <cell r="BM40">
            <v>209.78430745037633</v>
          </cell>
        </row>
        <row r="41">
          <cell r="B41" t="str">
            <v/>
          </cell>
          <cell r="C41">
            <v>0.45651814779829258</v>
          </cell>
          <cell r="D41">
            <v>1.2423142461437633</v>
          </cell>
          <cell r="E41">
            <v>2.2052667914586408</v>
          </cell>
          <cell r="F41">
            <v>2.8766372239482889</v>
          </cell>
          <cell r="G41">
            <v>6.1802408412480236</v>
          </cell>
          <cell r="H41">
            <v>9.1943169163124097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179.88983073318749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223.31151063771509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256.35779026619252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252.49128232033061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258.59218411510869</v>
          </cell>
          <cell r="BF41">
            <v>268.05729249980647</v>
          </cell>
          <cell r="BG41">
            <v>265.18870059049311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273.32292761371582</v>
          </cell>
          <cell r="BL41">
            <v>278.01481023685164</v>
          </cell>
          <cell r="BM41">
            <v>272.59204786050032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163.08457567206321</v>
          </cell>
          <cell r="P46">
            <v>160.63932297334046</v>
          </cell>
          <cell r="Q46">
            <v>166.01051639384951</v>
          </cell>
          <cell r="R46">
            <v>166.15883360642459</v>
          </cell>
          <cell r="S46">
            <v>163.02184806235414</v>
          </cell>
          <cell r="T46">
            <v>161.30877030537388</v>
          </cell>
          <cell r="U46">
            <v>158.37313097735759</v>
          </cell>
          <cell r="V46">
            <v>158.50917288770731</v>
          </cell>
          <cell r="W46">
            <v>159.47393578034018</v>
          </cell>
          <cell r="X46">
            <v>160.40563853769049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134.05813745472619</v>
          </cell>
          <cell r="H47">
            <v>138.35690913077349</v>
          </cell>
          <cell r="I47">
            <v>144.85885602381478</v>
          </cell>
          <cell r="J47">
            <v>146.79965030213157</v>
          </cell>
          <cell r="K47">
            <v>150.05934886849141</v>
          </cell>
          <cell r="L47">
            <v>161.99794155861659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221.08688799868759</v>
          </cell>
          <cell r="S47">
            <v>242.60326735745855</v>
          </cell>
          <cell r="T47">
            <v>256.29115982560029</v>
          </cell>
          <cell r="U47">
            <v>256.52727347011381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160.75285464282479</v>
          </cell>
          <cell r="Y48">
            <v>159.73790732384273</v>
          </cell>
          <cell r="Z48">
            <v>158.28311333123051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0.18767500000000001</v>
          </cell>
          <cell r="C53">
            <v>0.19700000000000001</v>
          </cell>
          <cell r="D53">
            <v>0.38400000000000001</v>
          </cell>
          <cell r="E53">
            <v>1.0258</v>
          </cell>
          <cell r="F53">
            <v>0.80500000000000005</v>
          </cell>
          <cell r="G53">
            <v>0.81399999999999995</v>
          </cell>
          <cell r="H53">
            <v>0.91500000000000004</v>
          </cell>
          <cell r="I53">
            <v>1.95</v>
          </cell>
          <cell r="J53">
            <v>2.2999999999999998</v>
          </cell>
          <cell r="K53">
            <v>2.0299999999999998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1.2490000000000001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1.2549999999999999</v>
          </cell>
          <cell r="AF53">
            <v>1.2588999999999999</v>
          </cell>
          <cell r="AG53">
            <v>1.2669999999999999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1.2869999999999999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1.3120000000000001</v>
          </cell>
          <cell r="AW53">
            <v>1.304</v>
          </cell>
          <cell r="AX53">
            <v>1.3240000000000001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1.3478000000000001</v>
          </cell>
          <cell r="BD53">
            <v>1.3485</v>
          </cell>
          <cell r="BE53">
            <v>1.35</v>
          </cell>
          <cell r="BF53">
            <v>1.367</v>
          </cell>
          <cell r="BG53">
            <v>1.4079999999999999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0.19500000000000001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2.2000000000000002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1.1000000000000001</v>
          </cell>
          <cell r="I55">
            <v>2.7</v>
          </cell>
          <cell r="J55">
            <v>3.2749999999999999</v>
          </cell>
          <cell r="K55">
            <v>2.2999999999999998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1.3774999999999999</v>
          </cell>
          <cell r="R55">
            <v>1.355</v>
          </cell>
          <cell r="S55">
            <v>1.325</v>
          </cell>
          <cell r="T55">
            <v>1.32</v>
          </cell>
          <cell r="U55">
            <v>1.3320000000000001</v>
          </cell>
          <cell r="V55">
            <v>1.3225</v>
          </cell>
          <cell r="W55">
            <v>1.2450000000000001</v>
          </cell>
          <cell r="X55">
            <v>1.2575000000000001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1.2615000000000001</v>
          </cell>
          <cell r="AE55">
            <v>1.2475000000000001</v>
          </cell>
          <cell r="AF55">
            <v>1.26</v>
          </cell>
          <cell r="AG55">
            <v>1.266</v>
          </cell>
          <cell r="AH55">
            <v>1.2769999999999999</v>
          </cell>
          <cell r="AI55">
            <v>1.286</v>
          </cell>
          <cell r="AJ55">
            <v>1.2889999999999999</v>
          </cell>
          <cell r="AK55">
            <v>1.278</v>
          </cell>
          <cell r="AL55">
            <v>1.292</v>
          </cell>
          <cell r="AM55">
            <v>1.2929999999999999</v>
          </cell>
          <cell r="AN55">
            <v>1.2915000000000001</v>
          </cell>
          <cell r="AO55">
            <v>1.296</v>
          </cell>
          <cell r="AP55">
            <v>1.296</v>
          </cell>
          <cell r="AQ55">
            <v>1.2875000000000001</v>
          </cell>
          <cell r="AR55">
            <v>1.2889999999999999</v>
          </cell>
          <cell r="AS55">
            <v>1.2849999999999999</v>
          </cell>
          <cell r="AT55">
            <v>1.2985</v>
          </cell>
          <cell r="AU55">
            <v>1.3009999999999999</v>
          </cell>
          <cell r="AV55">
            <v>1.3140000000000001</v>
          </cell>
          <cell r="AW55">
            <v>1.3120000000000001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1.8149999999999999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3.3128099999999998</v>
          </cell>
          <cell r="Q56">
            <v>4.6657299999999999</v>
          </cell>
          <cell r="R56">
            <v>6.6664700000000003</v>
          </cell>
          <cell r="S56">
            <v>7.3644600000000002</v>
          </cell>
          <cell r="T56">
            <v>7.7437550000000002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8.1999999999999993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4.0999999999999996</v>
          </cell>
          <cell r="AF56">
            <v>6.8</v>
          </cell>
          <cell r="AG56">
            <v>2.2999999999999998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8.1199999999999992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9.6199999999999992</v>
          </cell>
          <cell r="AU56">
            <v>5.5949999999999998</v>
          </cell>
          <cell r="AV56">
            <v>7.3920000000000003</v>
          </cell>
          <cell r="AW56">
            <v>6.484</v>
          </cell>
          <cell r="AX56">
            <v>13.87</v>
          </cell>
          <cell r="AY56">
            <v>8.92</v>
          </cell>
          <cell r="AZ56">
            <v>5.6452999999999998</v>
          </cell>
          <cell r="BA56">
            <v>1.627</v>
          </cell>
          <cell r="BB56">
            <v>9.0078700000000005</v>
          </cell>
          <cell r="BC56">
            <v>9.3943999999999992</v>
          </cell>
          <cell r="BD56">
            <v>7.7428999999999997</v>
          </cell>
          <cell r="BE56">
            <v>7.3544</v>
          </cell>
          <cell r="BF56">
            <v>17.295999999999999</v>
          </cell>
          <cell r="BG56">
            <v>10.6609</v>
          </cell>
          <cell r="BH56">
            <v>18.445799999999998</v>
          </cell>
          <cell r="BI56">
            <v>16.652550000000002</v>
          </cell>
          <cell r="BJ56">
            <v>2.6242000000000001</v>
          </cell>
          <cell r="BK56">
            <v>3.4460000000000002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32.700000000000003</v>
          </cell>
          <cell r="AG64">
            <v>25.5</v>
          </cell>
          <cell r="AH64">
            <v>33.9</v>
          </cell>
          <cell r="AI64">
            <v>20.399999999999999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1.1000000000000001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35.779796774915802</v>
          </cell>
          <cell r="BL64">
            <v>34.703973593516785</v>
          </cell>
          <cell r="BM64">
            <v>34.123867840232826</v>
          </cell>
          <cell r="BN64">
            <v>33.954097353465507</v>
          </cell>
          <cell r="BO64">
            <v>43.438077637695741</v>
          </cell>
          <cell r="BP64">
            <v>43.96566562519812</v>
          </cell>
          <cell r="BQ64">
            <v>43.860400663605475</v>
          </cell>
          <cell r="BR64">
            <v>43.611813327637933</v>
          </cell>
          <cell r="BS64">
            <v>43.433735014080206</v>
          </cell>
          <cell r="BT64">
            <v>43.024997537474199</v>
          </cell>
          <cell r="BU64">
            <v>42.514819701061455</v>
          </cell>
          <cell r="BV64">
            <v>56.404404246847719</v>
          </cell>
          <cell r="BW64">
            <v>55.314704566880174</v>
          </cell>
          <cell r="BX64">
            <v>54.821312752111183</v>
          </cell>
          <cell r="BY64">
            <v>54.766546205905271</v>
          </cell>
          <cell r="BZ64">
            <v>54.236004106026151</v>
          </cell>
          <cell r="CA64">
            <v>55.115518982809263</v>
          </cell>
          <cell r="CB64">
            <v>55.504755422999366</v>
          </cell>
          <cell r="CC64">
            <v>69.400000000000006</v>
          </cell>
          <cell r="CD64">
            <v>68.8</v>
          </cell>
          <cell r="CE64">
            <v>68.3</v>
          </cell>
          <cell r="CF64">
            <v>66.5</v>
          </cell>
          <cell r="CG64">
            <v>66.099999999999994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37.200000000000003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32.700000000000003</v>
          </cell>
          <cell r="AG65">
            <v>25.5</v>
          </cell>
          <cell r="AH65">
            <v>33.9</v>
          </cell>
          <cell r="AI65">
            <v>20.399999999999999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4.5999999999999996</v>
          </cell>
          <cell r="AP65">
            <v>3.9</v>
          </cell>
          <cell r="AQ65">
            <v>4.0999999999999996</v>
          </cell>
          <cell r="AR65">
            <v>3.8</v>
          </cell>
          <cell r="AS65">
            <v>2.2000000000000002</v>
          </cell>
          <cell r="AT65">
            <v>18.100000000000001</v>
          </cell>
          <cell r="AU65">
            <v>19.8</v>
          </cell>
          <cell r="AV65">
            <v>19.5</v>
          </cell>
          <cell r="AW65">
            <v>18.100000000000001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35.779796774915802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41.024851102268208</v>
          </cell>
          <cell r="BP65">
            <v>41.523128646020453</v>
          </cell>
          <cell r="BQ65">
            <v>41.423711737849608</v>
          </cell>
          <cell r="BR65">
            <v>41.188934809435828</v>
          </cell>
          <cell r="BS65">
            <v>41.020749735520198</v>
          </cell>
          <cell r="BT65">
            <v>40.634719896503405</v>
          </cell>
          <cell r="BU65">
            <v>40.152885273224712</v>
          </cell>
          <cell r="BV65">
            <v>46.063596801592297</v>
          </cell>
          <cell r="BW65">
            <v>45.173675396285468</v>
          </cell>
          <cell r="BX65">
            <v>44.770738747557466</v>
          </cell>
          <cell r="BY65">
            <v>44.726012734822639</v>
          </cell>
          <cell r="BZ65">
            <v>44.292736686588022</v>
          </cell>
          <cell r="CA65">
            <v>45.011007169294231</v>
          </cell>
          <cell r="CB65">
            <v>45.328883595449483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357.50356623250002</v>
          </cell>
          <cell r="M70">
            <v>346.08283275169418</v>
          </cell>
          <cell r="N70">
            <v>332.45228890652658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435.33029596276498</v>
          </cell>
          <cell r="S70">
            <v>493.09256824261399</v>
          </cell>
          <cell r="T70">
            <v>478.26631255345688</v>
          </cell>
          <cell r="U70">
            <v>470.27169375954463</v>
          </cell>
          <cell r="V70">
            <v>467.93203359158673</v>
          </cell>
          <cell r="W70">
            <v>598.63373167367183</v>
          </cell>
          <cell r="X70">
            <v>605.90458671424278</v>
          </cell>
          <cell r="Y70">
            <v>604.45389736057734</v>
          </cell>
          <cell r="Z70">
            <v>601.02803754656202</v>
          </cell>
          <cell r="AA70">
            <v>598.57388461962148</v>
          </cell>
          <cell r="AB70">
            <v>592.94094563607882</v>
          </cell>
          <cell r="AC70">
            <v>585.9100253320936</v>
          </cell>
          <cell r="AD70">
            <v>777.32673344224702</v>
          </cell>
          <cell r="AE70">
            <v>762.30924138692455</v>
          </cell>
          <cell r="AF70">
            <v>755.50965449645662</v>
          </cell>
          <cell r="AG70">
            <v>754.75489959685979</v>
          </cell>
          <cell r="AH70">
            <v>747.44333300982896</v>
          </cell>
          <cell r="AI70">
            <v>759.56420256447689</v>
          </cell>
          <cell r="AJ70">
            <v>764.92839166690101</v>
          </cell>
          <cell r="AK70">
            <v>955.91444228875457</v>
          </cell>
          <cell r="AL70">
            <v>948.01443116040184</v>
          </cell>
          <cell r="AM70">
            <v>940.90131246003193</v>
          </cell>
          <cell r="AN70">
            <v>916.78092748669735</v>
          </cell>
          <cell r="AO70">
            <v>911.60818115825839</v>
          </cell>
          <cell r="AP70">
            <v>1031.6468329090631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151.17293657831431</v>
          </cell>
          <cell r="M71">
            <v>146.34359784928785</v>
          </cell>
          <cell r="N71">
            <v>140.57982502333124</v>
          </cell>
          <cell r="O71">
            <v>113.92206241761041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244.16482211654409</v>
          </cell>
          <cell r="AI71">
            <v>248.12430617106241</v>
          </cell>
          <cell r="AJ71">
            <v>249.87660794452097</v>
          </cell>
          <cell r="AK71">
            <v>300.79441117352809</v>
          </cell>
          <cell r="AL71">
            <v>298.30854100513972</v>
          </cell>
          <cell r="AM71">
            <v>296.07027965409009</v>
          </cell>
          <cell r="AN71">
            <v>288.48039851581404</v>
          </cell>
          <cell r="AO71">
            <v>286.85270767113195</v>
          </cell>
          <cell r="AP71">
            <v>315.56256065453698</v>
          </cell>
          <cell r="AQ71">
            <v>310.88080947995434</v>
          </cell>
          <cell r="AR71">
            <v>310.53262992609223</v>
          </cell>
          <cell r="AS71">
            <v>307.20505644903307</v>
          </cell>
          <cell r="AT71">
            <v>315.92364379687734</v>
          </cell>
          <cell r="AU71">
            <v>323.16755905658709</v>
          </cell>
          <cell r="AV71">
            <v>331.19945901176351</v>
          </cell>
          <cell r="AW71">
            <v>329.32232177763098</v>
          </cell>
          <cell r="AX71">
            <v>329.26860267786896</v>
          </cell>
          <cell r="AY71">
            <v>327.15782043722868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320.97909256603839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550.94236775101524</v>
          </cell>
          <cell r="AA72">
            <v>548.69272756798637</v>
          </cell>
          <cell r="AB72">
            <v>543.52920016640553</v>
          </cell>
          <cell r="AC72">
            <v>537.08418988775247</v>
          </cell>
          <cell r="AD72">
            <v>613.6</v>
          </cell>
          <cell r="AE72">
            <v>601.70000000000005</v>
          </cell>
          <cell r="AF72">
            <v>596.4</v>
          </cell>
          <cell r="AG72">
            <v>595.79999999999995</v>
          </cell>
          <cell r="AH72">
            <v>590</v>
          </cell>
          <cell r="AI72">
            <v>599.6</v>
          </cell>
          <cell r="AJ72">
            <v>603.79764249632694</v>
          </cell>
          <cell r="AK72">
            <v>663.82947381163501</v>
          </cell>
          <cell r="AL72">
            <v>658.34335497250117</v>
          </cell>
          <cell r="AM72">
            <v>653.40368920835544</v>
          </cell>
          <cell r="AN72">
            <v>636.65342186576197</v>
          </cell>
          <cell r="AO72">
            <v>633.06123691545713</v>
          </cell>
          <cell r="AP72">
            <v>695.35019374998126</v>
          </cell>
          <cell r="AQ72">
            <v>685.03383499188658</v>
          </cell>
          <cell r="AR72">
            <v>684.26661241727049</v>
          </cell>
          <cell r="AS72">
            <v>676.93421893817379</v>
          </cell>
          <cell r="AT72">
            <v>696.14584971267038</v>
          </cell>
          <cell r="AU72">
            <v>712.10800272885785</v>
          </cell>
          <cell r="AV72">
            <v>802.78715024886594</v>
          </cell>
          <cell r="AW72">
            <v>798.23719821901739</v>
          </cell>
          <cell r="AX72">
            <v>798.10698966390521</v>
          </cell>
          <cell r="AY72">
            <v>792.99071059504558</v>
          </cell>
          <cell r="AZ72">
            <v>785.55732301969249</v>
          </cell>
          <cell r="BA72">
            <v>699.51676137105301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5.0999999999999996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43.438077637695741</v>
          </cell>
          <cell r="Y76">
            <v>43.611813327637933</v>
          </cell>
          <cell r="Z76">
            <v>42.514819701061455</v>
          </cell>
          <cell r="AA76">
            <v>54.821312752111183</v>
          </cell>
          <cell r="AB76">
            <v>55.115518982809263</v>
          </cell>
          <cell r="AC76">
            <v>68.8</v>
          </cell>
          <cell r="AD76">
            <v>66.099999999999994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4.0999999999999996</v>
          </cell>
          <cell r="Q77">
            <v>18.100000000000001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41.024851102268208</v>
          </cell>
          <cell r="Y77">
            <v>41.188934809435828</v>
          </cell>
          <cell r="Z77">
            <v>40.152885273224712</v>
          </cell>
          <cell r="AA77">
            <v>44.770738747557466</v>
          </cell>
          <cell r="AB77">
            <v>45.011007169294231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4.4000000000000004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18.260000000000002</v>
          </cell>
          <cell r="C88">
            <v>59.492481203007522</v>
          </cell>
          <cell r="D88">
            <v>63.315217391304344</v>
          </cell>
          <cell r="E88">
            <v>75.027624309392266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8.1999999999999993</v>
          </cell>
          <cell r="C95">
            <v>2</v>
          </cell>
          <cell r="D95">
            <v>3</v>
          </cell>
          <cell r="E95">
            <v>3.6</v>
          </cell>
          <cell r="F95">
            <v>5.3284416491963658</v>
          </cell>
          <cell r="G95">
            <v>7.1344513092085906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4.5999999999999996</v>
          </cell>
          <cell r="C103">
            <v>4.493499660076008</v>
          </cell>
          <cell r="D103">
            <v>7.0911949685534585</v>
          </cell>
          <cell r="E103">
            <v>6.6195939982347731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1.8975561817549891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1373.2012999999999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8.9276745354093414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37.700000000000003</v>
          </cell>
          <cell r="C113">
            <v>5.8849363197189284</v>
          </cell>
          <cell r="D113">
            <v>1.0045203415369162</v>
          </cell>
          <cell r="E113">
            <v>2.4162436548223352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9.6649746192893407</v>
          </cell>
        </row>
        <row r="117">
          <cell r="A117" t="str">
            <v>Revenue</v>
          </cell>
          <cell r="B117">
            <v>17.399999999999999</v>
          </cell>
          <cell r="C117">
            <v>41.699604743083007</v>
          </cell>
          <cell r="D117">
            <v>58.475640381717731</v>
          </cell>
          <cell r="E117">
            <v>68.913705583756339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99.978041282389114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71.099999999999994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156.80000000000001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 xml:space="preserve"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518.82756860834661</v>
          </cell>
          <cell r="F135">
            <v>568.87512468972568</v>
          </cell>
          <cell r="G135">
            <v>658.73756002505411</v>
          </cell>
          <cell r="H135">
            <v>758.60997053842766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1171.0511053889161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1180.5692810912381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1555.1998515322341</v>
          </cell>
          <cell r="W135">
            <v>3045.6770362122161</v>
          </cell>
          <cell r="X135">
            <v>3609.6225671004709</v>
          </cell>
          <cell r="Y135">
            <v>4189.5747790382075</v>
          </cell>
          <cell r="Z135">
            <v>3986.5915048599995</v>
          </cell>
          <cell r="AA135">
            <v>4211.6129630918413</v>
          </cell>
          <cell r="AB135">
            <v>4398.3575753357927</v>
          </cell>
          <cell r="AC135">
            <v>4426.5664509244434</v>
          </cell>
          <cell r="AD135">
            <v>4419.7114157793403</v>
          </cell>
          <cell r="AE135">
            <v>4646.5771220451434</v>
          </cell>
          <cell r="AF135">
            <v>5112.8587004430838</v>
          </cell>
          <cell r="AG135">
            <v>5210.2906720486235</v>
          </cell>
          <cell r="AH135">
            <v>5493.3073514742391</v>
          </cell>
          <cell r="AI135">
            <v>5470.1092629967297</v>
          </cell>
          <cell r="AJ135">
            <v>5528.1044841905032</v>
          </cell>
          <cell r="AK135">
            <v>5945.6700767856737</v>
          </cell>
          <cell r="AL135">
            <v>5641.7751177302989</v>
          </cell>
          <cell r="AM135">
            <v>5470.1092629967297</v>
          </cell>
          <cell r="AN135">
            <v>5702.0901477718244</v>
          </cell>
          <cell r="AO135">
            <v>6251.8848446887978</v>
          </cell>
          <cell r="AP135">
            <v>6163.7321084742616</v>
          </cell>
          <cell r="AQ135">
            <v>6300.6008304915686</v>
          </cell>
          <cell r="AR135">
            <v>6808.6389681490245</v>
          </cell>
          <cell r="AS135">
            <v>7466.5367573711937</v>
          </cell>
          <cell r="AT135">
            <v>7780.6388753566707</v>
          </cell>
          <cell r="AU135">
            <v>7908.2283619829723</v>
          </cell>
          <cell r="AV135">
            <v>8072.9347901732908</v>
          </cell>
          <cell r="AW135">
            <v>8652.887002111027</v>
          </cell>
          <cell r="AX135">
            <v>8355.9514695989055</v>
          </cell>
          <cell r="AY135">
            <v>8367.5505138376593</v>
          </cell>
          <cell r="AZ135">
            <v>8353.5991834272845</v>
          </cell>
          <cell r="BA135">
            <v>8665.6552300090461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533.96177923760001</v>
          </cell>
          <cell r="G136">
            <v>507.26369027572008</v>
          </cell>
          <cell r="H136">
            <v>538.71403907281467</v>
          </cell>
          <cell r="I136">
            <v>921.20100681451311</v>
          </cell>
          <cell r="J136">
            <v>2866.7775332067649</v>
          </cell>
          <cell r="K136">
            <v>2625.9682204173964</v>
          </cell>
          <cell r="L136">
            <v>2665.3577437236572</v>
          </cell>
          <cell r="M136">
            <v>2449.4637664820411</v>
          </cell>
          <cell r="N136">
            <v>2767.8940561247064</v>
          </cell>
          <cell r="O136">
            <v>2790.0372085737035</v>
          </cell>
          <cell r="P136">
            <v>2706.3360923164928</v>
          </cell>
          <cell r="Q136">
            <v>2679.2727313933278</v>
          </cell>
          <cell r="R136">
            <v>2815.9156406943875</v>
          </cell>
          <cell r="S136">
            <v>2782.1246530060548</v>
          </cell>
          <cell r="T136">
            <v>2806.6073499525078</v>
          </cell>
          <cell r="U136">
            <v>2899.2253925009404</v>
          </cell>
          <cell r="V136">
            <v>3018.0936335934789</v>
          </cell>
          <cell r="W136">
            <v>3724.3275438543528</v>
          </cell>
          <cell r="X136">
            <v>3728.0518713982069</v>
          </cell>
          <cell r="Y136">
            <v>3854.8056350257461</v>
          </cell>
          <cell r="Z136">
            <v>3951.1757759013894</v>
          </cell>
          <cell r="AA136">
            <v>4069.7110491784315</v>
          </cell>
          <cell r="AB136">
            <v>4195.8720917029623</v>
          </cell>
          <cell r="AC136">
            <v>4267.2019172619121</v>
          </cell>
          <cell r="AD136">
            <v>4288.537926848222</v>
          </cell>
          <cell r="AE136">
            <v>4309.9806164824631</v>
          </cell>
          <cell r="AF136">
            <v>4258.2608490846724</v>
          </cell>
          <cell r="AG136">
            <v>4268.4806751224751</v>
          </cell>
          <cell r="AH136">
            <v>4292.8110149706736</v>
          </cell>
          <cell r="AI136">
            <v>4310.4115401320541</v>
          </cell>
          <cell r="AJ136">
            <v>4351.3604497633087</v>
          </cell>
          <cell r="AK136">
            <v>4403.5767751604681</v>
          </cell>
          <cell r="AL136">
            <v>4425.5946590362701</v>
          </cell>
          <cell r="AM136">
            <v>4512.7788738192849</v>
          </cell>
          <cell r="AN136">
            <v>4553.3938836836587</v>
          </cell>
          <cell r="AO136">
            <v>4557.9472775673412</v>
          </cell>
          <cell r="AP136">
            <v>4602.5335807000647</v>
          </cell>
          <cell r="AQ136">
            <v>4529.0879009745031</v>
          </cell>
          <cell r="AR136">
            <v>4497.326909714413</v>
          </cell>
          <cell r="AS136">
            <v>4498.4844977487965</v>
          </cell>
          <cell r="AT136">
            <v>4535.9713507173101</v>
          </cell>
          <cell r="AU136">
            <v>4570.262835075825</v>
          </cell>
          <cell r="AV136">
            <v>4690.5058459263664</v>
          </cell>
          <cell r="AW136">
            <v>4717.121224544635</v>
          </cell>
          <cell r="AX136">
            <v>4724.0214877692461</v>
          </cell>
          <cell r="AY136">
            <v>4795.1635218694346</v>
          </cell>
          <cell r="AZ136">
            <v>4800.5400193284549</v>
          </cell>
          <cell r="BA136">
            <v>4852.5383484852819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546.15692020780602</v>
          </cell>
          <cell r="F137">
            <v>428.93299587052087</v>
          </cell>
          <cell r="G137">
            <v>433.72852004795516</v>
          </cell>
          <cell r="H137">
            <v>487.54495803916342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852.53763154389242</v>
          </cell>
          <cell r="M137">
            <v>682.03010523511387</v>
          </cell>
          <cell r="N137">
            <v>692.68682562941251</v>
          </cell>
          <cell r="O137">
            <v>692.68682562941251</v>
          </cell>
          <cell r="P137">
            <v>692.68682562941251</v>
          </cell>
          <cell r="Q137">
            <v>692.68682562941251</v>
          </cell>
          <cell r="R137">
            <v>692.68682562941251</v>
          </cell>
          <cell r="S137">
            <v>692.68682562941251</v>
          </cell>
          <cell r="T137">
            <v>692.68682562941251</v>
          </cell>
          <cell r="U137">
            <v>692.68682562941251</v>
          </cell>
          <cell r="V137">
            <v>692.68682562941251</v>
          </cell>
          <cell r="W137">
            <v>666.0450246436659</v>
          </cell>
          <cell r="X137">
            <v>666.0450246436659</v>
          </cell>
          <cell r="Y137">
            <v>655.38830424936725</v>
          </cell>
          <cell r="Z137">
            <v>665.51218862395103</v>
          </cell>
          <cell r="AA137">
            <v>671.37338484081522</v>
          </cell>
          <cell r="AB137">
            <v>672.43905688024506</v>
          </cell>
          <cell r="AC137">
            <v>670.30771280138538</v>
          </cell>
          <cell r="AD137">
            <v>671.37338484081522</v>
          </cell>
          <cell r="AE137">
            <v>668.70920474224044</v>
          </cell>
          <cell r="AF137">
            <v>670.78726521912881</v>
          </cell>
          <cell r="AG137">
            <v>675.10323697881972</v>
          </cell>
          <cell r="AH137">
            <v>676.70174503796454</v>
          </cell>
          <cell r="AI137">
            <v>676.70174503796454</v>
          </cell>
          <cell r="AJ137">
            <v>682.03010523511387</v>
          </cell>
          <cell r="AK137">
            <v>678.83308911682423</v>
          </cell>
          <cell r="AL137">
            <v>685.75995737311837</v>
          </cell>
          <cell r="AM137">
            <v>687.35846543226319</v>
          </cell>
          <cell r="AN137">
            <v>689.48980951112298</v>
          </cell>
          <cell r="AO137">
            <v>691.62115358998267</v>
          </cell>
          <cell r="AP137">
            <v>692.68682562941251</v>
          </cell>
          <cell r="AQ137">
            <v>692.68682562941251</v>
          </cell>
          <cell r="AR137">
            <v>687.35846543226319</v>
          </cell>
          <cell r="AS137">
            <v>688.42413747169303</v>
          </cell>
          <cell r="AT137">
            <v>691.62115358998267</v>
          </cell>
          <cell r="AU137">
            <v>692.68682562941251</v>
          </cell>
          <cell r="AV137">
            <v>699.08085786599179</v>
          </cell>
          <cell r="AW137">
            <v>694.81816970827231</v>
          </cell>
          <cell r="AX137">
            <v>705.47489010257095</v>
          </cell>
          <cell r="AY137">
            <v>710.00399627014781</v>
          </cell>
          <cell r="AZ137">
            <v>711.33608631943514</v>
          </cell>
          <cell r="BA137">
            <v>711.33608631943514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374.16606884673371</v>
          </cell>
          <cell r="F139">
            <v>533.80338120111844</v>
          </cell>
          <cell r="G139">
            <v>507.37079118108301</v>
          </cell>
          <cell r="H139">
            <v>538.73055481580127</v>
          </cell>
          <cell r="I139">
            <v>921.05408790762965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2814.9329902117051</v>
          </cell>
          <cell r="S139">
            <v>2781.9168715135038</v>
          </cell>
          <cell r="T139">
            <v>2806.7655257829756</v>
          </cell>
          <cell r="U139">
            <v>2898.7611957781828</v>
          </cell>
          <cell r="V139">
            <v>3016.5001732049054</v>
          </cell>
          <cell r="W139">
            <v>3722.7454824840188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4074.2007697764138</v>
          </cell>
          <cell r="AB139">
            <v>4200.1820944413275</v>
          </cell>
          <cell r="AC139">
            <v>4270.5844326532497</v>
          </cell>
          <cell r="AD139">
            <v>4293.9469831329807</v>
          </cell>
          <cell r="AE139">
            <v>4310.5495839743253</v>
          </cell>
          <cell r="AF139">
            <v>4258.8229889666327</v>
          </cell>
          <cell r="AG139">
            <v>4268.8352649687849</v>
          </cell>
          <cell r="AH139">
            <v>4293.0212413540194</v>
          </cell>
          <cell r="AI139">
            <v>4310.7420540513249</v>
          </cell>
          <cell r="AJ139">
            <v>4351.6941035648133</v>
          </cell>
          <cell r="AK139">
            <v>4403.9144328075909</v>
          </cell>
          <cell r="AL139">
            <v>4425.9340049716275</v>
          </cell>
          <cell r="AM139">
            <v>4513.124904869569</v>
          </cell>
          <cell r="AN139">
            <v>4553.7430290133952</v>
          </cell>
          <cell r="AO139">
            <v>4558.2967720424076</v>
          </cell>
          <cell r="AP139">
            <v>4603.8797397628323</v>
          </cell>
          <cell r="AQ139">
            <v>4530.4125784846328</v>
          </cell>
          <cell r="AR139">
            <v>4498.6422977005259</v>
          </cell>
          <cell r="AS139">
            <v>4499.8002243087849</v>
          </cell>
          <cell r="AT139">
            <v>4537.2980415138363</v>
          </cell>
          <cell r="AU139">
            <v>4571.5995555205072</v>
          </cell>
          <cell r="AV139">
            <v>4691.87773530919</v>
          </cell>
          <cell r="AW139">
            <v>4718.5008984514616</v>
          </cell>
          <cell r="AX139">
            <v>4724.2443374311515</v>
          </cell>
          <cell r="AY139">
            <v>4797.7162555871564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0.18767500000000001</v>
          </cell>
          <cell r="C140">
            <v>0.19700000000000001</v>
          </cell>
          <cell r="D140">
            <v>0.38400000000000001</v>
          </cell>
          <cell r="E140">
            <v>1.0249999999999999</v>
          </cell>
          <cell r="F140">
            <v>0.80500000000000005</v>
          </cell>
          <cell r="G140">
            <v>0.81399999999999995</v>
          </cell>
          <cell r="H140">
            <v>0.91500000000000004</v>
          </cell>
          <cell r="I140">
            <v>1.95</v>
          </cell>
          <cell r="J140">
            <v>2.2999999999999998</v>
          </cell>
          <cell r="K140">
            <v>2.0299999999999998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1.2490000000000001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1.2549999999999999</v>
          </cell>
          <cell r="AF140">
            <v>1.2588999999999999</v>
          </cell>
          <cell r="AG140">
            <v>1.2669999999999999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1.2869999999999999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1.3120000000000001</v>
          </cell>
          <cell r="AW140">
            <v>1.304</v>
          </cell>
          <cell r="AX140">
            <v>1.3240000000000001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546.15692020780602</v>
          </cell>
          <cell r="F141">
            <v>428.93299587052087</v>
          </cell>
          <cell r="G141">
            <v>433.72852004795516</v>
          </cell>
          <cell r="H141">
            <v>487.54495803916342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852.53763154389242</v>
          </cell>
          <cell r="M141">
            <v>682.03010523511387</v>
          </cell>
          <cell r="N141">
            <v>692.68682562941251</v>
          </cell>
          <cell r="O141">
            <v>692.68682562941251</v>
          </cell>
          <cell r="P141">
            <v>692.68682562941251</v>
          </cell>
          <cell r="Q141">
            <v>692.68682562941251</v>
          </cell>
          <cell r="R141">
            <v>692.68682562941251</v>
          </cell>
          <cell r="S141">
            <v>692.68682562941251</v>
          </cell>
          <cell r="T141">
            <v>692.68682562941251</v>
          </cell>
          <cell r="U141">
            <v>692.68682562941251</v>
          </cell>
          <cell r="V141">
            <v>692.68682562941251</v>
          </cell>
          <cell r="W141">
            <v>666.0450246436659</v>
          </cell>
          <cell r="X141">
            <v>666.0450246436659</v>
          </cell>
          <cell r="Y141">
            <v>655.38830424936725</v>
          </cell>
          <cell r="Z141">
            <v>665.51218862395103</v>
          </cell>
          <cell r="AA141">
            <v>671.37338484081522</v>
          </cell>
          <cell r="AB141">
            <v>672.43905688024506</v>
          </cell>
          <cell r="AC141">
            <v>670.30771280138538</v>
          </cell>
          <cell r="AD141">
            <v>671.37338484081522</v>
          </cell>
          <cell r="AE141">
            <v>668.70920474224044</v>
          </cell>
          <cell r="AF141">
            <v>670.78726521912881</v>
          </cell>
          <cell r="AG141">
            <v>675.10323697881972</v>
          </cell>
          <cell r="AH141">
            <v>676.70174503796454</v>
          </cell>
          <cell r="AI141">
            <v>676.70174503796454</v>
          </cell>
          <cell r="AJ141">
            <v>682.03010523511387</v>
          </cell>
          <cell r="AK141">
            <v>678.83308911682423</v>
          </cell>
          <cell r="AL141">
            <v>685.75995737311837</v>
          </cell>
          <cell r="AM141">
            <v>687.35846543226319</v>
          </cell>
          <cell r="AN141">
            <v>689.48980951112298</v>
          </cell>
          <cell r="AO141">
            <v>691.62115358998267</v>
          </cell>
          <cell r="AP141">
            <v>692.68682562941251</v>
          </cell>
          <cell r="AQ141">
            <v>692.68682562941251</v>
          </cell>
          <cell r="AR141">
            <v>687.35846543226319</v>
          </cell>
          <cell r="AS141">
            <v>688.42413747169303</v>
          </cell>
          <cell r="AT141">
            <v>691.62115358998267</v>
          </cell>
          <cell r="AU141">
            <v>692.68682562941251</v>
          </cell>
          <cell r="AV141">
            <v>699.08085786599179</v>
          </cell>
          <cell r="AW141">
            <v>694.81816970827231</v>
          </cell>
          <cell r="AX141">
            <v>705.47489010257095</v>
          </cell>
          <cell r="AY141">
            <v>710.00399627014781</v>
          </cell>
          <cell r="AZ141">
            <v>711.33608631943514</v>
          </cell>
          <cell r="BA141">
            <v>711.33608631943514</v>
          </cell>
        </row>
        <row r="142">
          <cell r="A142" t="str">
            <v>BROAD MONEY-</v>
          </cell>
          <cell r="B142">
            <v>4.3106999999999998</v>
          </cell>
          <cell r="C142">
            <v>4.9589999999999996</v>
          </cell>
          <cell r="D142">
            <v>8.9125999999999994</v>
          </cell>
          <cell r="E142">
            <v>22.365099999999998</v>
          </cell>
          <cell r="F142">
            <v>24.522500000000001</v>
          </cell>
          <cell r="G142">
            <v>28.396200000000004</v>
          </cell>
          <cell r="H142">
            <v>32.7014</v>
          </cell>
          <cell r="I142">
            <v>62.627299999999998</v>
          </cell>
          <cell r="J142">
            <v>57.0122</v>
          </cell>
          <cell r="K142">
            <v>62.724300000000014</v>
          </cell>
          <cell r="L142">
            <v>77.159800000000004</v>
          </cell>
          <cell r="M142">
            <v>76.803100000000001</v>
          </cell>
          <cell r="N142">
            <v>50.480499999999999</v>
          </cell>
          <cell r="O142">
            <v>49.585900000000002</v>
          </cell>
          <cell r="P142">
            <v>54.005600000000001</v>
          </cell>
          <cell r="Q142">
            <v>56.6738</v>
          </cell>
          <cell r="R142">
            <v>50.890799999999999</v>
          </cell>
          <cell r="S142">
            <v>55.699199999999998</v>
          </cell>
          <cell r="T142">
            <v>58.386800000000001</v>
          </cell>
          <cell r="U142">
            <v>55.767099999999999</v>
          </cell>
          <cell r="V142">
            <v>67.040000000000006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271.60000000000002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360.09859999999998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518.82756860834661</v>
          </cell>
          <cell r="F143">
            <v>568.87512468972568</v>
          </cell>
          <cell r="G143">
            <v>658.73756002505411</v>
          </cell>
          <cell r="H143">
            <v>758.60997053842766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1171.0511053889161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1180.5692810912381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1555.1998515322341</v>
          </cell>
          <cell r="W143">
            <v>3045.6770362122161</v>
          </cell>
          <cell r="X143">
            <v>3609.6225671004709</v>
          </cell>
          <cell r="Y143">
            <v>4189.5747790382075</v>
          </cell>
          <cell r="Z143">
            <v>3986.5915048599995</v>
          </cell>
          <cell r="AA143">
            <v>4211.6129630918413</v>
          </cell>
          <cell r="AB143">
            <v>4398.3575753357927</v>
          </cell>
          <cell r="AC143">
            <v>4426.5664509244434</v>
          </cell>
          <cell r="AD143">
            <v>4419.7114157793403</v>
          </cell>
          <cell r="AE143">
            <v>4646.5771220451434</v>
          </cell>
          <cell r="AF143">
            <v>5112.8587004430838</v>
          </cell>
          <cell r="AG143">
            <v>5210.2906720486235</v>
          </cell>
          <cell r="AH143">
            <v>5493.3073514742391</v>
          </cell>
          <cell r="AI143">
            <v>5470.1092629967297</v>
          </cell>
          <cell r="AJ143">
            <v>5528.1044841905032</v>
          </cell>
          <cell r="AK143">
            <v>5945.6700767856737</v>
          </cell>
          <cell r="AL143">
            <v>5641.7751177302989</v>
          </cell>
          <cell r="AM143">
            <v>5470.1092629967297</v>
          </cell>
          <cell r="AN143">
            <v>5702.0901477718244</v>
          </cell>
          <cell r="AO143">
            <v>6251.8848446887978</v>
          </cell>
          <cell r="AP143">
            <v>6163.7321084742616</v>
          </cell>
          <cell r="AQ143">
            <v>6300.6008304915686</v>
          </cell>
          <cell r="AR143">
            <v>6808.6389681490245</v>
          </cell>
          <cell r="AS143">
            <v>7466.5367573711937</v>
          </cell>
          <cell r="AT143">
            <v>7780.6388753566707</v>
          </cell>
          <cell r="AU143">
            <v>7908.2283619829723</v>
          </cell>
          <cell r="AV143">
            <v>8072.9347901732908</v>
          </cell>
          <cell r="AW143">
            <v>8652.887002111027</v>
          </cell>
          <cell r="AX143">
            <v>8355.9514695989055</v>
          </cell>
          <cell r="AY143">
            <v>8367.5505138376593</v>
          </cell>
          <cell r="AZ143">
            <v>8353.5991834272845</v>
          </cell>
          <cell r="BA143">
            <v>8665.6552300090461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1.0531999999999999</v>
          </cell>
          <cell r="C150">
            <v>1.1044</v>
          </cell>
          <cell r="D150">
            <v>1.2765</v>
          </cell>
          <cell r="E150">
            <v>1.6463000000000001</v>
          </cell>
          <cell r="F150">
            <v>2.0463</v>
          </cell>
          <cell r="G150">
            <v>2.1421000000000001</v>
          </cell>
          <cell r="H150">
            <v>2.4559000000000002</v>
          </cell>
          <cell r="I150">
            <v>4.8464999999999998</v>
          </cell>
          <cell r="J150">
            <v>7.7529000000000003</v>
          </cell>
          <cell r="K150">
            <v>14.0029</v>
          </cell>
          <cell r="L150">
            <v>15.859170000000001</v>
          </cell>
          <cell r="M150">
            <v>21.105070000000001</v>
          </cell>
          <cell r="N150">
            <v>19.85915</v>
          </cell>
          <cell r="O150">
            <v>18.967970000000001</v>
          </cell>
          <cell r="P150">
            <v>19.286519999999999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20.977170000000001</v>
          </cell>
          <cell r="V150">
            <v>20.737819999999999</v>
          </cell>
          <cell r="W150">
            <v>94.954539999999994</v>
          </cell>
          <cell r="X150">
            <v>107.5286</v>
          </cell>
          <cell r="Y150">
            <v>131.3648</v>
          </cell>
          <cell r="Z150">
            <v>129.29400000000001</v>
          </cell>
          <cell r="AA150">
            <v>128.81659999999999</v>
          </cell>
          <cell r="AB150">
            <v>128.9648</v>
          </cell>
          <cell r="AC150">
            <v>132.20410000000001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171.98699999999999</v>
          </cell>
          <cell r="AI150">
            <v>168.3159</v>
          </cell>
          <cell r="AJ150">
            <v>164.59449999999998</v>
          </cell>
          <cell r="AK150">
            <v>185.57400000000001</v>
          </cell>
          <cell r="AL150">
            <v>169</v>
          </cell>
          <cell r="AM150">
            <v>167.61859999999999</v>
          </cell>
          <cell r="AN150">
            <v>170.5694</v>
          </cell>
          <cell r="AO150">
            <v>183.02359999999999</v>
          </cell>
          <cell r="AP150">
            <v>175.28129999999999</v>
          </cell>
          <cell r="AQ150">
            <v>178.18289999999999</v>
          </cell>
          <cell r="AR150">
            <v>195.7901</v>
          </cell>
          <cell r="AS150">
            <v>207.39680000000001</v>
          </cell>
          <cell r="AT150">
            <v>220.32980000000001</v>
          </cell>
          <cell r="AU150">
            <v>222.0727</v>
          </cell>
          <cell r="AV150">
            <v>222.70949999999999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237.55969999999999</v>
          </cell>
        </row>
        <row r="151">
          <cell r="A151" t="str">
            <v>exchange rate / eop</v>
          </cell>
          <cell r="AX151">
            <v>1.3240000000000001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5.6118289596376707</v>
          </cell>
          <cell r="C152">
            <v>5.6060913705583753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3.3708260869565221</v>
          </cell>
          <cell r="K152">
            <v>6.8979802955665033</v>
          </cell>
          <cell r="L152">
            <v>9.9119812500000002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86.022880000000001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169.74809451219511</v>
          </cell>
          <cell r="AW152">
            <v>195.21081288343558</v>
          </cell>
          <cell r="AX152">
            <v>174.69788519637461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2.0479180000000001</v>
          </cell>
          <cell r="D157">
            <v>3.338187</v>
          </cell>
          <cell r="E157">
            <v>5.4592000000000001</v>
          </cell>
          <cell r="F157">
            <v>4.0753450000000004</v>
          </cell>
          <cell r="G157">
            <v>3.8511890000000002</v>
          </cell>
          <cell r="H157">
            <v>2.6265809999999998</v>
          </cell>
          <cell r="I157">
            <v>3.8005650000000002</v>
          </cell>
          <cell r="J157">
            <v>2.9353799999999999</v>
          </cell>
          <cell r="K157">
            <v>1.7181150000000001</v>
          </cell>
          <cell r="L157">
            <v>1.9473</v>
          </cell>
          <cell r="M157">
            <v>1.87</v>
          </cell>
          <cell r="N157">
            <v>1.2435229999999999</v>
          </cell>
          <cell r="O157">
            <v>1.0735600000000001</v>
          </cell>
          <cell r="P157">
            <v>1.3412010000000001</v>
          </cell>
          <cell r="Q157">
            <v>1.448515</v>
          </cell>
          <cell r="R157">
            <v>1.2110069999999999</v>
          </cell>
          <cell r="S157">
            <v>1.1627860000000001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1.1452610000000001</v>
          </cell>
          <cell r="Y157">
            <v>1.1739489999999999</v>
          </cell>
          <cell r="Z157">
            <v>1.1893279999999999</v>
          </cell>
          <cell r="AA157">
            <v>1.190267</v>
          </cell>
          <cell r="AB157">
            <v>1.218264</v>
          </cell>
          <cell r="AC157">
            <v>1.2063379999999999</v>
          </cell>
          <cell r="AD157">
            <v>1.1715960000000001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1.2273710028071849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99.228571428571428</v>
          </cell>
          <cell r="E166">
            <v>94.1</v>
          </cell>
          <cell r="F166">
            <v>88.142857142857139</v>
          </cell>
          <cell r="G166">
            <v>86.385714285714286</v>
          </cell>
          <cell r="H166">
            <v>79.228571428571428</v>
          </cell>
          <cell r="I166">
            <v>70.657142857142844</v>
          </cell>
          <cell r="J166">
            <v>65.728571428571428</v>
          </cell>
          <cell r="K166">
            <v>69.771428571428572</v>
          </cell>
          <cell r="L166">
            <v>67.128571428571433</v>
          </cell>
          <cell r="M166">
            <v>74.371428571428567</v>
          </cell>
          <cell r="N166">
            <v>75.457142857142856</v>
          </cell>
          <cell r="O166">
            <v>64.283333333333331</v>
          </cell>
          <cell r="P166">
            <v>60.166666666666671</v>
          </cell>
          <cell r="Q166">
            <v>60.585714285714289</v>
          </cell>
          <cell r="R166">
            <v>56.9</v>
          </cell>
          <cell r="S166">
            <v>62.157142857142858</v>
          </cell>
          <cell r="T166">
            <v>62.328571428571422</v>
          </cell>
          <cell r="U166">
            <v>57.428571428571431</v>
          </cell>
          <cell r="V166">
            <v>56.885714285714286</v>
          </cell>
          <cell r="W166">
            <v>53.166666666666671</v>
          </cell>
          <cell r="X166">
            <v>67.866666666666674</v>
          </cell>
          <cell r="Y166">
            <v>64.671428571428578</v>
          </cell>
          <cell r="Z166">
            <v>62.614285714285714</v>
          </cell>
          <cell r="AA166">
            <v>61.885714285714286</v>
          </cell>
          <cell r="AB166">
            <v>55.585714285714289</v>
          </cell>
          <cell r="AC166">
            <v>55.614285714285714</v>
          </cell>
          <cell r="AD166">
            <v>46.271428571428572</v>
          </cell>
          <cell r="AE166">
            <v>43.357142857142861</v>
          </cell>
          <cell r="AF166">
            <v>43.914285714285711</v>
          </cell>
          <cell r="AG166">
            <v>46.442857142857143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70.666666666666671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16.399999999999999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32.200000000000003</v>
          </cell>
          <cell r="E169">
            <v>27.357142857142858</v>
          </cell>
          <cell r="F169">
            <v>25.428571428571431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16.883928571428569</v>
          </cell>
          <cell r="M169">
            <v>14.160714285714285</v>
          </cell>
          <cell r="N169">
            <v>17.258928571428569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16.087301587301589</v>
          </cell>
          <cell r="X169">
            <v>16.425000000000001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13.987500000000001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 xml:space="preserve"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84.585714285714275</v>
          </cell>
          <cell r="E172">
            <v>68.719047619047615</v>
          </cell>
          <cell r="F172">
            <v>72.319047619047623</v>
          </cell>
          <cell r="G172">
            <v>61.678571428571423</v>
          </cell>
          <cell r="H172">
            <v>60.461904761904755</v>
          </cell>
          <cell r="I172">
            <v>55.826984126984122</v>
          </cell>
          <cell r="J172">
            <v>65.050793650793651</v>
          </cell>
          <cell r="K172">
            <v>57.695238095238096</v>
          </cell>
          <cell r="L172">
            <v>44.514285714285712</v>
          </cell>
          <cell r="M172">
            <v>45.614285714285721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68.083333333333343</v>
          </cell>
          <cell r="D173">
            <v>40.888888888888886</v>
          </cell>
          <cell r="E173">
            <v>42.833333333333336</v>
          </cell>
          <cell r="F173">
            <v>35.222222222222221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22.388888888888889</v>
          </cell>
          <cell r="N173">
            <v>31.638888888888886</v>
          </cell>
          <cell r="O173">
            <v>23.611111111111111</v>
          </cell>
          <cell r="P173">
            <v>25.916666666666668</v>
          </cell>
          <cell r="Q173">
            <v>58.166666666666671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9.3000000000000007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 xml:space="preserve">  Validation</v>
          </cell>
          <cell r="B187">
            <v>99.899999999999991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 xml:space="preserve"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47.428766666666668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153.80000000000001</v>
          </cell>
          <cell r="C204">
            <v>151.30000000000001</v>
          </cell>
          <cell r="D204">
            <v>151.30000000000001</v>
          </cell>
          <cell r="E204">
            <v>141.6</v>
          </cell>
          <cell r="F204">
            <v>137.9</v>
          </cell>
          <cell r="G204">
            <v>138.69999999999999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144.69999999999999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17.399999999999999</v>
          </cell>
          <cell r="AK204">
            <v>12.4</v>
          </cell>
          <cell r="AL204">
            <v>17.399999999999999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17.100000000000001</v>
          </cell>
          <cell r="AR204">
            <v>17.3</v>
          </cell>
          <cell r="AS204">
            <v>13.90854</v>
          </cell>
          <cell r="AT204">
            <v>35.245049999999999</v>
          </cell>
          <cell r="AU204">
            <v>37.062890000000003</v>
          </cell>
          <cell r="AV204">
            <v>41.287909999999997</v>
          </cell>
          <cell r="AW204">
            <v>44.526020000000003</v>
          </cell>
          <cell r="AX204">
            <v>51.854660000000003</v>
          </cell>
          <cell r="AY204">
            <v>54.106400000000001</v>
          </cell>
          <cell r="AZ204">
            <v>53.859180000000002</v>
          </cell>
          <cell r="BA204">
            <v>51.994239999999998</v>
          </cell>
          <cell r="BB204">
            <v>51.114199999999997</v>
          </cell>
          <cell r="BC204">
            <v>44.010919999999999</v>
          </cell>
          <cell r="BD204">
            <v>40.423929999999999</v>
          </cell>
          <cell r="BE204">
            <v>39.049950000000003</v>
          </cell>
          <cell r="BF204">
            <v>39.393210000000003</v>
          </cell>
          <cell r="BG204">
            <v>47.697859999999999</v>
          </cell>
          <cell r="BH204">
            <v>46.981430000000003</v>
          </cell>
          <cell r="BI204">
            <v>48.659219999999998</v>
          </cell>
          <cell r="BJ204">
            <v>47.876820000000002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251.36349999999999</v>
          </cell>
          <cell r="C205">
            <v>262.08449999999999</v>
          </cell>
          <cell r="D205">
            <v>266.59410000000003</v>
          </cell>
          <cell r="E205">
            <v>78.794049999999999</v>
          </cell>
          <cell r="F205">
            <v>78.404499999999999</v>
          </cell>
          <cell r="G205">
            <v>78.799289999999999</v>
          </cell>
          <cell r="H205">
            <v>76.633719999999997</v>
          </cell>
          <cell r="I205">
            <v>68.750410000000002</v>
          </cell>
          <cell r="J205">
            <v>74.062629999999999</v>
          </cell>
          <cell r="K205">
            <v>78.02234</v>
          </cell>
          <cell r="L205">
            <v>57.285110000000003</v>
          </cell>
          <cell r="M205">
            <v>36</v>
          </cell>
          <cell r="N205">
            <v>18.597529999999999</v>
          </cell>
          <cell r="O205">
            <v>25.237189999999998</v>
          </cell>
          <cell r="P205">
            <v>86.585849999999994</v>
          </cell>
          <cell r="Q205">
            <v>127.64230000000001</v>
          </cell>
          <cell r="R205">
            <v>126.91840000000001</v>
          </cell>
          <cell r="S205">
            <v>148.11670000000001</v>
          </cell>
          <cell r="T205">
            <v>149.85329999999999</v>
          </cell>
          <cell r="U205">
            <v>134.1686</v>
          </cell>
          <cell r="V205">
            <v>115.8433</v>
          </cell>
          <cell r="W205">
            <v>82.112399999999994</v>
          </cell>
          <cell r="X205">
            <v>77.141080000000002</v>
          </cell>
          <cell r="Y205">
            <v>107.7833</v>
          </cell>
          <cell r="Z205">
            <v>115.32680000000001</v>
          </cell>
          <cell r="AA205">
            <v>135.07169999999999</v>
          </cell>
          <cell r="AB205">
            <v>131.49180000000001</v>
          </cell>
          <cell r="AC205">
            <v>62.042189999999998</v>
          </cell>
          <cell r="AD205">
            <v>66.465980000000002</v>
          </cell>
          <cell r="AE205">
            <v>51.334319999999998</v>
          </cell>
          <cell r="AF205">
            <v>38.521120000000003</v>
          </cell>
          <cell r="AG205">
            <v>48.042619999999999</v>
          </cell>
          <cell r="AH205">
            <v>40.588749999999997</v>
          </cell>
          <cell r="AI205">
            <v>34.900350000000003</v>
          </cell>
          <cell r="AJ205">
            <v>55.431559999999998</v>
          </cell>
          <cell r="AK205">
            <v>42.681510000000003</v>
          </cell>
          <cell r="AL205">
            <v>60.491</v>
          </cell>
          <cell r="AM205">
            <v>61.98912</v>
          </cell>
          <cell r="AN205">
            <v>57.869709999999998</v>
          </cell>
          <cell r="AO205">
            <v>41.293430000000001</v>
          </cell>
          <cell r="AP205">
            <v>51.132399999999997</v>
          </cell>
          <cell r="AQ205">
            <v>63.52196</v>
          </cell>
          <cell r="AR205">
            <v>64.944280000000006</v>
          </cell>
          <cell r="AS205">
            <v>52.179160000000003</v>
          </cell>
          <cell r="AT205">
            <v>127.8134</v>
          </cell>
          <cell r="AU205">
            <v>115.7991</v>
          </cell>
          <cell r="AV205">
            <v>142.08349999999999</v>
          </cell>
          <cell r="AW205">
            <v>165.91669999999999</v>
          </cell>
          <cell r="AX205">
            <v>201.3707</v>
          </cell>
          <cell r="AY205">
            <v>208.02850000000001</v>
          </cell>
          <cell r="AZ205">
            <v>201.57230000000001</v>
          </cell>
          <cell r="BA205">
            <v>198.87960000000001</v>
          </cell>
          <cell r="BB205">
            <v>209.08680000000001</v>
          </cell>
          <cell r="BC205">
            <v>206.03380000000001</v>
          </cell>
          <cell r="BD205">
            <v>207.84690000000001</v>
          </cell>
          <cell r="BE205">
            <v>214.36259999999999</v>
          </cell>
          <cell r="BF205">
            <v>222.58080000000001</v>
          </cell>
          <cell r="BG205">
            <v>279.63749999999999</v>
          </cell>
          <cell r="BH205">
            <v>285.17090000000002</v>
          </cell>
          <cell r="BI205">
            <v>299.91640000000001</v>
          </cell>
          <cell r="BJ205">
            <v>300.94499999999999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316.10000000000002</v>
          </cell>
          <cell r="BQ205">
            <v>314.3</v>
          </cell>
          <cell r="BR205">
            <v>314.60000000000002</v>
          </cell>
          <cell r="BS205">
            <v>314.60000000000002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50.446667658158013</v>
          </cell>
          <cell r="AH210">
            <v>37.784181976309576</v>
          </cell>
          <cell r="AI210">
            <v>30.258046202871679</v>
          </cell>
          <cell r="AJ210">
            <v>41.530672701752515</v>
          </cell>
          <cell r="AK210">
            <v>29.528125783020332</v>
          </cell>
          <cell r="AL210">
            <v>41.436734801554969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33.155700597695798</v>
          </cell>
          <cell r="AQ210">
            <v>35.631986620253699</v>
          </cell>
          <cell r="AR210">
            <v>35.379698966786215</v>
          </cell>
          <cell r="AS210">
            <v>34.252409570215832</v>
          </cell>
          <cell r="AT210">
            <v>69.124499574772869</v>
          </cell>
          <cell r="AU210">
            <v>79.864399803141694</v>
          </cell>
          <cell r="AV210">
            <v>88.907744827801324</v>
          </cell>
          <cell r="AW210">
            <v>96.485243524102074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92.520011775425047</v>
          </cell>
          <cell r="BD210">
            <v>84.99432499355531</v>
          </cell>
          <cell r="BE210">
            <v>82.025942370572778</v>
          </cell>
          <cell r="BF210">
            <v>82.749154751393675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17.361573150772159</v>
          </cell>
          <cell r="AJ211">
            <v>27.58232139664149</v>
          </cell>
          <cell r="AK211">
            <v>21.247700783380441</v>
          </cell>
          <cell r="AL211">
            <v>30.101781160505599</v>
          </cell>
          <cell r="AM211">
            <v>30.850031441864449</v>
          </cell>
          <cell r="AN211">
            <v>28.713755506152662</v>
          </cell>
          <cell r="AO211">
            <v>20.456324265890011</v>
          </cell>
          <cell r="AP211">
            <v>25.311724370055327</v>
          </cell>
          <cell r="AQ211">
            <v>27.600432736884041</v>
          </cell>
          <cell r="AR211">
            <v>27.691621519581958</v>
          </cell>
          <cell r="AS211">
            <v>26.780453685913319</v>
          </cell>
          <cell r="AT211">
            <v>52.247656875719656</v>
          </cell>
          <cell r="AU211">
            <v>52.00749267863889</v>
          </cell>
          <cell r="AV211">
            <v>63.768686984642102</v>
          </cell>
          <cell r="AW211">
            <v>74.927556327340952</v>
          </cell>
          <cell r="AX211">
            <v>92.28227460137002</v>
          </cell>
          <cell r="AY211">
            <v>91.466889062065221</v>
          </cell>
          <cell r="AZ211">
            <v>88.447245888933551</v>
          </cell>
          <cell r="BA211">
            <v>87.261119313372802</v>
          </cell>
          <cell r="BB211">
            <v>91.527781536674411</v>
          </cell>
          <cell r="BC211">
            <v>90.2600332174231</v>
          </cell>
          <cell r="BD211">
            <v>91.070862665861839</v>
          </cell>
          <cell r="BE211">
            <v>93.830780172854219</v>
          </cell>
          <cell r="BF211">
            <v>97.485838855885774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139.68058681397241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137.48226409806489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138.91430612919001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1.0218954799691711</v>
          </cell>
        </row>
        <row r="214">
          <cell r="A214" t="str">
            <v>RER_RUS</v>
          </cell>
          <cell r="AG214">
            <v>0.51551221659378643</v>
          </cell>
          <cell r="AH214">
            <v>0.38611484775923377</v>
          </cell>
          <cell r="AI214">
            <v>0.30920560647412909</v>
          </cell>
          <cell r="AJ214">
            <v>0.42440006713999934</v>
          </cell>
          <cell r="AK214">
            <v>0.30174658269629617</v>
          </cell>
          <cell r="AL214">
            <v>0.42344011998390274</v>
          </cell>
          <cell r="AM214">
            <v>0.4307830337994617</v>
          </cell>
          <cell r="AN214">
            <v>0.40669263237677061</v>
          </cell>
          <cell r="AO214">
            <v>0.27901876625232269</v>
          </cell>
          <cell r="AP214">
            <v>0.33881660575996481</v>
          </cell>
          <cell r="AQ214">
            <v>0.36412166069559238</v>
          </cell>
          <cell r="AR214">
            <v>0.36154354456828786</v>
          </cell>
          <cell r="AS214">
            <v>0.35002382517856334</v>
          </cell>
          <cell r="AT214">
            <v>0.70638013670591271</v>
          </cell>
          <cell r="AU214">
            <v>0.8161306916928126</v>
          </cell>
          <cell r="AV214">
            <v>0.90854422573782612</v>
          </cell>
          <cell r="AW214">
            <v>0.98597834241004645</v>
          </cell>
          <cell r="AX214">
            <v>1.1651378582585996</v>
          </cell>
          <cell r="AY214">
            <v>1.1665505332037001</v>
          </cell>
          <cell r="AZ214">
            <v>1.1587209752569594</v>
          </cell>
          <cell r="BA214">
            <v>1.1185640400670638</v>
          </cell>
          <cell r="BB214">
            <v>1.0970002415589659</v>
          </cell>
          <cell r="BC214">
            <v>0.94545781840001342</v>
          </cell>
          <cell r="BD214">
            <v>0.86855316533944915</v>
          </cell>
          <cell r="BE214">
            <v>0.83821939748700036</v>
          </cell>
          <cell r="BF214">
            <v>0.84560987211718652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1.0336369107814201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1.1253224321199189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1.1319697891399221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20.192011605628171</v>
          </cell>
          <cell r="AI215">
            <v>17.381635114131381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28.746935351427481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52.308031046236529</v>
          </cell>
          <cell r="AU215">
            <v>52.067589330218958</v>
          </cell>
          <cell r="AV215">
            <v>63.84237414712684</v>
          </cell>
          <cell r="AW215">
            <v>75.014137991144167</v>
          </cell>
          <cell r="AX215">
            <v>92.388910307459597</v>
          </cell>
          <cell r="AY215">
            <v>91.572582558905026</v>
          </cell>
          <cell r="AZ215">
            <v>88.549450072323978</v>
          </cell>
          <cell r="BA215">
            <v>87.361952882033137</v>
          </cell>
          <cell r="BB215">
            <v>91.633545397103049</v>
          </cell>
          <cell r="BC215">
            <v>90.364332146067682</v>
          </cell>
          <cell r="BD215">
            <v>91.17609853901854</v>
          </cell>
          <cell r="BE215">
            <v>93.939205236496079</v>
          </cell>
          <cell r="BF215">
            <v>97.598487479958351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139.07632211930331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139.57046019719351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142.63350353916181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30.258046202871679</v>
          </cell>
          <cell r="AJ216">
            <v>41.530672701752515</v>
          </cell>
          <cell r="AK216">
            <v>29.528125783020332</v>
          </cell>
          <cell r="AL216">
            <v>41.436734801554977</v>
          </cell>
          <cell r="AM216">
            <v>42.155293006331505</v>
          </cell>
          <cell r="AN216">
            <v>39.797869777155668</v>
          </cell>
          <cell r="AO216">
            <v>27.304041530816853</v>
          </cell>
          <cell r="AP216">
            <v>33.155700597695798</v>
          </cell>
          <cell r="AQ216">
            <v>35.631986620253706</v>
          </cell>
          <cell r="AR216">
            <v>35.379698966786215</v>
          </cell>
          <cell r="AS216">
            <v>34.252409570215832</v>
          </cell>
          <cell r="AT216">
            <v>69.124499574772855</v>
          </cell>
          <cell r="AU216">
            <v>79.864399803141708</v>
          </cell>
          <cell r="AV216">
            <v>88.907744827801309</v>
          </cell>
          <cell r="AW216">
            <v>96.485243524102074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92.520011775425047</v>
          </cell>
          <cell r="BD216">
            <v>84.99432499355531</v>
          </cell>
          <cell r="BE216">
            <v>82.025942370572778</v>
          </cell>
          <cell r="BF216">
            <v>82.749154751393675</v>
          </cell>
          <cell r="BG216">
            <v>100.05780256148478</v>
          </cell>
          <cell r="BH216">
            <v>98.314857864827104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17.361573150772159</v>
          </cell>
          <cell r="AJ218">
            <v>27.58232139664149</v>
          </cell>
          <cell r="AK218">
            <v>21.247700783380441</v>
          </cell>
          <cell r="AL218">
            <v>30.101781160505599</v>
          </cell>
          <cell r="AM218">
            <v>30.850031441864452</v>
          </cell>
          <cell r="AN218">
            <v>28.713755506152662</v>
          </cell>
          <cell r="AO218">
            <v>20.456324265890011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26.780453685913319</v>
          </cell>
          <cell r="AT218">
            <v>52.247656875719649</v>
          </cell>
          <cell r="AU218">
            <v>52.00749267863889</v>
          </cell>
          <cell r="AV218">
            <v>63.768686984642095</v>
          </cell>
          <cell r="AW218">
            <v>74.927556327340952</v>
          </cell>
          <cell r="AX218">
            <v>92.28227460137002</v>
          </cell>
          <cell r="AY218">
            <v>91.466889062065221</v>
          </cell>
          <cell r="AZ218">
            <v>88.447245888933551</v>
          </cell>
          <cell r="BA218">
            <v>87.261119313372816</v>
          </cell>
          <cell r="BB218">
            <v>91.527781536674425</v>
          </cell>
          <cell r="BC218">
            <v>90.2600332174231</v>
          </cell>
          <cell r="BD218">
            <v>91.070862665861839</v>
          </cell>
          <cell r="BE218">
            <v>93.830780172854233</v>
          </cell>
          <cell r="BF218">
            <v>97.485838855885774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137.48226409806489</v>
          </cell>
          <cell r="BR218">
            <v>137.53557328985301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138.91430612919001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31.923620099285628</v>
          </cell>
          <cell r="AH248">
            <v>26.96523783031332</v>
          </cell>
          <cell r="AI248">
            <v>23.180097421674827</v>
          </cell>
          <cell r="AJ248">
            <v>36.817724491448999</v>
          </cell>
          <cell r="AK248">
            <v>28.348325796038498</v>
          </cell>
          <cell r="AL248">
            <v>40.17537075689404</v>
          </cell>
          <cell r="AM248">
            <v>41.170364691053962</v>
          </cell>
          <cell r="AN248">
            <v>38.322168744041292</v>
          </cell>
          <cell r="AO248">
            <v>27.300705638636487</v>
          </cell>
          <cell r="AP248">
            <v>33.779591369637679</v>
          </cell>
          <cell r="AQ248">
            <v>36.8347701397593</v>
          </cell>
          <cell r="AR248">
            <v>36.956606464054651</v>
          </cell>
          <cell r="AS248">
            <v>35.740914404061137</v>
          </cell>
          <cell r="AT248">
            <v>69.726152759281334</v>
          </cell>
          <cell r="AU248">
            <v>69.408463031615781</v>
          </cell>
          <cell r="AV248">
            <v>85.104253713116904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130.64061735192979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182.19449444518119</v>
          </cell>
          <cell r="BL248">
            <v>185.39255808436019</v>
          </cell>
          <cell r="BM248">
            <v>187.31363977207667</v>
          </cell>
          <cell r="BN248">
            <v>187.28446180869099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190.79987810066339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 xml:space="preserve">WITH </v>
          </cell>
          <cell r="AG249">
            <v>11.053441484382869</v>
          </cell>
          <cell r="AH249">
            <v>9.9286473199767862</v>
          </cell>
          <cell r="AI249">
            <v>9.2162017081135694</v>
          </cell>
          <cell r="AJ249">
            <v>14.240753981625391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20.744278281070191</v>
          </cell>
          <cell r="AO249">
            <v>15.213659480794735</v>
          </cell>
          <cell r="AP249">
            <v>19.581877909392261</v>
          </cell>
          <cell r="AQ249">
            <v>22.149997785376808</v>
          </cell>
          <cell r="AR249">
            <v>23.017432999819182</v>
          </cell>
          <cell r="AS249">
            <v>23.885092244244127</v>
          </cell>
          <cell r="AT249">
            <v>53.893453762686704</v>
          </cell>
          <cell r="AU249">
            <v>71.110090189504319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95.897905791181188</v>
          </cell>
          <cell r="BD249">
            <v>88.099435459009328</v>
          </cell>
          <cell r="BE249">
            <v>85.021513759652166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 xml:space="preserve">I915EDNA.M                     </v>
          </cell>
          <cell r="CH7" t="str">
            <v xml:space="preserve">I911EDNA.M                     </v>
          </cell>
          <cell r="CI7" t="str">
            <v xml:space="preserve">I916EDNA.M                     </v>
          </cell>
          <cell r="CJ7" t="str">
            <v xml:space="preserve">I922EDNA.M                     </v>
          </cell>
          <cell r="CK7" t="str">
            <v xml:space="preserve">I186EDNA.M                     </v>
          </cell>
          <cell r="CL7" t="str">
            <v xml:space="preserve">I111EDNA.M                     </v>
          </cell>
          <cell r="CM7" t="str">
            <v xml:space="preserve">I132EDNA.M                     </v>
          </cell>
          <cell r="CN7" t="str">
            <v xml:space="preserve">I136EDNA.M                     </v>
          </cell>
          <cell r="CO7" t="str">
            <v xml:space="preserve">I912EDNA.M                     </v>
          </cell>
          <cell r="CP7" t="str">
            <v xml:space="preserve">I134EDNA.M                     </v>
          </cell>
          <cell r="CQ7" t="str">
            <v xml:space="preserve">I946EDNA.M                     </v>
          </cell>
          <cell r="CR7" t="str">
            <v xml:space="preserve">I534EDNA.M                     </v>
          </cell>
          <cell r="CS7" t="str">
            <v xml:space="preserve">I138EDNA.M                     </v>
          </cell>
          <cell r="CT7" t="str">
            <v xml:space="preserve">I112EDNA.M                     </v>
          </cell>
          <cell r="CU7" t="str">
            <v xml:space="preserve">I124EDNA.M                     </v>
          </cell>
          <cell r="CV7" t="str">
            <v xml:space="preserve">I968EDNA.M                     </v>
          </cell>
          <cell r="CW7" t="str">
            <v xml:space="preserve">I223EDNA.M                     </v>
          </cell>
          <cell r="CX7" t="str">
            <v xml:space="preserve">I924EDNA.M                     </v>
          </cell>
          <cell r="CY7" t="str">
            <v xml:space="preserve">I128EDNA.M                     </v>
          </cell>
          <cell r="DB7" t="str">
            <v xml:space="preserve">I915EDNA.M                     </v>
          </cell>
          <cell r="DC7" t="str">
            <v xml:space="preserve">I911EDNA.M                     </v>
          </cell>
          <cell r="DD7" t="str">
            <v xml:space="preserve">I916EDNA.M                     </v>
          </cell>
          <cell r="DE7" t="str">
            <v xml:space="preserve">I922EDNA.M                     </v>
          </cell>
          <cell r="DF7" t="str">
            <v xml:space="preserve">I186EDNA.M                     </v>
          </cell>
          <cell r="DG7" t="str">
            <v xml:space="preserve">I111EDNA.M                     </v>
          </cell>
          <cell r="DH7" t="str">
            <v xml:space="preserve">I132EDNA.M                     </v>
          </cell>
          <cell r="DI7" t="str">
            <v xml:space="preserve">I136EDNA.M                     </v>
          </cell>
          <cell r="DJ7" t="str">
            <v xml:space="preserve">I912EDNA.M                     </v>
          </cell>
          <cell r="DK7" t="str">
            <v xml:space="preserve">I134EDNA.M                     </v>
          </cell>
          <cell r="DL7" t="str">
            <v xml:space="preserve">I946EDNA.M                     </v>
          </cell>
          <cell r="DM7" t="str">
            <v xml:space="preserve">I534EDNA.M                     </v>
          </cell>
          <cell r="DN7" t="str">
            <v xml:space="preserve">I138EDNA.M                     </v>
          </cell>
          <cell r="DO7" t="str">
            <v xml:space="preserve">I112EDNA.M                     </v>
          </cell>
          <cell r="DP7" t="str">
            <v xml:space="preserve">I124EDNA.M                     </v>
          </cell>
          <cell r="DQ7" t="str">
            <v xml:space="preserve">I968EDNA.M                     </v>
          </cell>
          <cell r="DR7" t="str">
            <v xml:space="preserve">I223EDNA.M                     </v>
          </cell>
          <cell r="DS7" t="str">
            <v xml:space="preserve">I924EDNA.M                     </v>
          </cell>
          <cell r="DT7" t="str">
            <v xml:space="preserve">I128EDNA.M                     </v>
          </cell>
          <cell r="DW7" t="str">
            <v xml:space="preserve">I915EDNA.M                     </v>
          </cell>
          <cell r="DX7" t="str">
            <v xml:space="preserve">I911EDNA.M                     </v>
          </cell>
          <cell r="DY7" t="str">
            <v xml:space="preserve">I916EDNA.M                     </v>
          </cell>
          <cell r="DZ7" t="str">
            <v xml:space="preserve">I922EDNA.M                     </v>
          </cell>
          <cell r="EA7" t="str">
            <v xml:space="preserve">I186EDNA.M                     </v>
          </cell>
          <cell r="EB7" t="str">
            <v xml:space="preserve">I111EDNA.M                     </v>
          </cell>
          <cell r="EC7" t="str">
            <v xml:space="preserve">I132EDNA.M                     </v>
          </cell>
          <cell r="ED7" t="str">
            <v xml:space="preserve">I136EDNA.M                     </v>
          </cell>
          <cell r="EE7" t="str">
            <v xml:space="preserve">I912EDNA.M                     </v>
          </cell>
          <cell r="EF7" t="str">
            <v xml:space="preserve">I134EDNA.M                     </v>
          </cell>
          <cell r="EG7" t="str">
            <v xml:space="preserve">I946EDNA.M                     </v>
          </cell>
          <cell r="EH7" t="str">
            <v xml:space="preserve">I534EDNA.M                     </v>
          </cell>
          <cell r="EI7" t="str">
            <v xml:space="preserve">I138EDNA.M                     </v>
          </cell>
          <cell r="EJ7" t="str">
            <v xml:space="preserve">I112EDNA.M                     </v>
          </cell>
          <cell r="EK7" t="str">
            <v xml:space="preserve">I124EDNA.M                     </v>
          </cell>
          <cell r="EL7" t="str">
            <v xml:space="preserve">I968EDNA.M                     </v>
          </cell>
          <cell r="EM7" t="str">
            <v xml:space="preserve">I223EDNA.M                     </v>
          </cell>
          <cell r="EN7" t="str">
            <v xml:space="preserve">I924EDNA.M                     </v>
          </cell>
          <cell r="EO7" t="str">
            <v xml:space="preserve">I128EDNA.M                     </v>
          </cell>
          <cell r="ER7" t="str">
            <v xml:space="preserve">I915PCPIN.M                    </v>
          </cell>
          <cell r="ES7" t="str">
            <v xml:space="preserve">I911PCPIN.M                    </v>
          </cell>
          <cell r="ET7" t="str">
            <v xml:space="preserve">I916PCPIN.M                    </v>
          </cell>
          <cell r="EU7" t="str">
            <v xml:space="preserve">I922PCPIN.M                    </v>
          </cell>
          <cell r="EV7" t="str">
            <v xml:space="preserve">I186PCPIN.M                    </v>
          </cell>
          <cell r="EW7" t="str">
            <v xml:space="preserve">I111PCPIN.M                    </v>
          </cell>
          <cell r="EX7" t="str">
            <v xml:space="preserve">I132PCPIN.M                    </v>
          </cell>
          <cell r="EY7" t="str">
            <v xml:space="preserve">I136PCPIN.M                    </v>
          </cell>
          <cell r="EZ7" t="str">
            <v xml:space="preserve">I912PCPIN.M                    </v>
          </cell>
          <cell r="FA7" t="str">
            <v xml:space="preserve">I134PCPIN.M                    </v>
          </cell>
          <cell r="FB7" t="str">
            <v xml:space="preserve">I946PCPIN.M                    </v>
          </cell>
          <cell r="FC7" t="str">
            <v xml:space="preserve">I534PCPIN.M                    </v>
          </cell>
          <cell r="FD7" t="str">
            <v xml:space="preserve">I138PCPIN.M                    </v>
          </cell>
          <cell r="FE7" t="str">
            <v xml:space="preserve">I112PCPIN.M                    </v>
          </cell>
          <cell r="FF7" t="str">
            <v xml:space="preserve">I124PCPIN.M                    </v>
          </cell>
          <cell r="FG7" t="str">
            <v xml:space="preserve">I968PCPIN.M                    </v>
          </cell>
          <cell r="FH7" t="str">
            <v xml:space="preserve">I223PCPIN.M                    </v>
          </cell>
          <cell r="FI7" t="str">
            <v xml:space="preserve">I924PCPIN.M                    </v>
          </cell>
          <cell r="FJ7" t="str">
            <v xml:space="preserve">I128PCPIN.M                    </v>
          </cell>
          <cell r="FM7" t="str">
            <v xml:space="preserve">I915PCPIN.M                    </v>
          </cell>
          <cell r="FN7" t="str">
            <v xml:space="preserve">I911PCPIN.M                    </v>
          </cell>
          <cell r="FO7" t="str">
            <v xml:space="preserve">I916PCPIN.M                    </v>
          </cell>
          <cell r="FP7" t="str">
            <v xml:space="preserve">I922PCPIN.M                    </v>
          </cell>
          <cell r="FQ7" t="str">
            <v xml:space="preserve">I186PCPIN.M                    </v>
          </cell>
          <cell r="FR7" t="str">
            <v xml:space="preserve">I111PCPIN.M                    </v>
          </cell>
          <cell r="FS7" t="str">
            <v xml:space="preserve">I132PCPIN.M                    </v>
          </cell>
          <cell r="FT7" t="str">
            <v xml:space="preserve">I136PCPIN.M                    </v>
          </cell>
          <cell r="FU7" t="str">
            <v xml:space="preserve">I912PCPIN.M                    </v>
          </cell>
          <cell r="FV7" t="str">
            <v xml:space="preserve">I134PCPIN.M                    </v>
          </cell>
          <cell r="FW7" t="str">
            <v xml:space="preserve">I946PCPIN.M                    </v>
          </cell>
          <cell r="FX7" t="str">
            <v xml:space="preserve">I534PCPIN.M                    </v>
          </cell>
          <cell r="FY7" t="str">
            <v xml:space="preserve">I138PCPIN.M                    </v>
          </cell>
          <cell r="FZ7" t="str">
            <v xml:space="preserve">I112PCPIN.M                    </v>
          </cell>
          <cell r="GA7" t="str">
            <v xml:space="preserve">I124PCPIN.M                    </v>
          </cell>
          <cell r="GB7" t="str">
            <v xml:space="preserve">I968PCPIN.M                    </v>
          </cell>
          <cell r="GC7" t="str">
            <v xml:space="preserve">I223PCPIN.M                    </v>
          </cell>
          <cell r="GD7" t="str">
            <v xml:space="preserve">I924PCPIN.M                    </v>
          </cell>
          <cell r="GE7" t="str">
            <v xml:space="preserve">I128PCPIN.M                    </v>
          </cell>
        </row>
        <row r="9">
          <cell r="CG9">
            <v>143.34858703613281</v>
          </cell>
          <cell r="CH9">
            <v>0.20279997587203979</v>
          </cell>
          <cell r="CI9" t="e">
            <v>#N/A</v>
          </cell>
          <cell r="CJ9">
            <v>1.0143998079001904E-3</v>
          </cell>
          <cell r="CK9">
            <v>8.5880106780678034E-5</v>
          </cell>
          <cell r="CL9">
            <v>1</v>
          </cell>
          <cell r="CM9">
            <v>0.16872894763946533</v>
          </cell>
          <cell r="CN9">
            <v>6.2299985438585281E-4</v>
          </cell>
          <cell r="CO9">
            <v>8.0385841429233551E-3</v>
          </cell>
          <cell r="CP9">
            <v>0.58972692489624023</v>
          </cell>
          <cell r="CQ9">
            <v>0.29069995880126953</v>
          </cell>
          <cell r="CR9">
            <v>3.189999982714653E-2</v>
          </cell>
          <cell r="CS9">
            <v>0.52423495054244995</v>
          </cell>
          <cell r="CT9">
            <v>1.4919195175170898</v>
          </cell>
          <cell r="CU9">
            <v>2.748199924826622E-2</v>
          </cell>
          <cell r="CV9">
            <v>1.236720709130168E-3</v>
          </cell>
          <cell r="CW9">
            <v>1.2085999514965806E-5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706.84716021160239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143.34858703613281</v>
          </cell>
          <cell r="DH9">
            <v>849.57909737240539</v>
          </cell>
          <cell r="DI9">
            <v>230094.09396643352</v>
          </cell>
          <cell r="DJ9">
            <v>17832.566592255869</v>
          </cell>
          <cell r="DK9">
            <v>243.07621203043144</v>
          </cell>
          <cell r="DL9">
            <v>493.11526436826858</v>
          </cell>
          <cell r="DM9">
            <v>4493.6861383348605</v>
          </cell>
          <cell r="DN9">
            <v>273.44339954404688</v>
          </cell>
          <cell r="DO9">
            <v>96.083324437432836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991.46929256625867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4683.4634832763331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21849.625367704961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19529.084683797741</v>
          </cell>
          <cell r="EK9">
            <v>22793.300879418788</v>
          </cell>
          <cell r="EL9">
            <v>7331.9130636163673</v>
          </cell>
          <cell r="EM9">
            <v>605.14529230373637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9.5778254451087701</v>
          </cell>
          <cell r="EV9">
            <v>26.408452334604348</v>
          </cell>
          <cell r="EW9">
            <v>95.023509841346424</v>
          </cell>
          <cell r="EX9">
            <v>96.670147394873823</v>
          </cell>
          <cell r="EY9">
            <v>91.773425437665892</v>
          </cell>
          <cell r="EZ9">
            <v>1.0417653057398113</v>
          </cell>
          <cell r="FA9">
            <v>96.146311084107566</v>
          </cell>
          <cell r="FB9">
            <v>45.708439127083764</v>
          </cell>
          <cell r="FC9">
            <v>84.913376958918491</v>
          </cell>
          <cell r="FD9">
            <v>95.993002345057945</v>
          </cell>
          <cell r="FE9">
            <v>94.795102322121352</v>
          </cell>
          <cell r="FF9">
            <v>96.940378392220424</v>
          </cell>
          <cell r="FG9">
            <v>35.609836728229965</v>
          </cell>
          <cell r="FH9">
            <v>2.2154436484538231</v>
          </cell>
          <cell r="FI9">
            <v>73.451994698979647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112.03170776367187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80.690689086914062</v>
          </cell>
          <cell r="CH10">
            <v>0.15379995107650757</v>
          </cell>
          <cell r="CI10" t="e">
            <v>#N/A</v>
          </cell>
          <cell r="CJ10">
            <v>9.3222991563379765E-4</v>
          </cell>
          <cell r="CK10">
            <v>8.424535917583853E-5</v>
          </cell>
          <cell r="CL10">
            <v>1</v>
          </cell>
          <cell r="CM10">
            <v>0.17623215913772583</v>
          </cell>
          <cell r="CN10">
            <v>6.378726102411747E-4</v>
          </cell>
          <cell r="CO10">
            <v>7.6219476759433746E-3</v>
          </cell>
          <cell r="CP10">
            <v>0.61635905504226685</v>
          </cell>
          <cell r="CQ10">
            <v>0.24039995670318604</v>
          </cell>
          <cell r="CR10">
            <v>3.1877096742391586E-2</v>
          </cell>
          <cell r="CS10">
            <v>0.5490729808807373</v>
          </cell>
          <cell r="CT10">
            <v>1.5242195129394531</v>
          </cell>
          <cell r="CU10">
            <v>2.8719425201416016E-2</v>
          </cell>
          <cell r="CV10">
            <v>1.149425283074379E-3</v>
          </cell>
          <cell r="CW10">
            <v>8.9899995145970024E-6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524.64704001612199</v>
          </cell>
          <cell r="DD10" t="e">
            <v>#N/A</v>
          </cell>
          <cell r="DE10">
            <v>86.556639873603146</v>
          </cell>
          <cell r="DF10">
            <v>957805.7459342645</v>
          </cell>
          <cell r="DG10">
            <v>80.690689086914062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2531.3060891021478</v>
          </cell>
          <cell r="DN10">
            <v>146.95803999949629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8975605.4998553805</v>
          </cell>
          <cell r="DS10">
            <v>651.98300311936976</v>
          </cell>
          <cell r="DT10">
            <v>536.07390391682998</v>
          </cell>
          <cell r="DW10">
            <v>100</v>
          </cell>
          <cell r="DX10">
            <v>166.07922587754339</v>
          </cell>
          <cell r="DY10" t="e">
            <v>#N/A</v>
          </cell>
          <cell r="DZ10">
            <v>2446.6174779062458</v>
          </cell>
          <cell r="EA10">
            <v>2687.4706852879831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4440.5646975835971</v>
          </cell>
          <cell r="EM10">
            <v>457.94420854885681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0.25101365893167638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95.220388449291164</v>
          </cell>
          <cell r="EX10">
            <v>97.028522514943916</v>
          </cell>
          <cell r="EY10">
            <v>92.007543718660656</v>
          </cell>
          <cell r="EZ10">
            <v>1.2105647210941701</v>
          </cell>
          <cell r="FA10">
            <v>95.972128779493445</v>
          </cell>
          <cell r="FB10">
            <v>47.628193326280631</v>
          </cell>
          <cell r="FC10">
            <v>86.254111016345632</v>
          </cell>
          <cell r="FD10">
            <v>96.604990331412012</v>
          </cell>
          <cell r="FE10">
            <v>95.197633325483707</v>
          </cell>
          <cell r="FF10">
            <v>96.765738429384101</v>
          </cell>
          <cell r="FG10">
            <v>39.491310532688779</v>
          </cell>
          <cell r="FH10">
            <v>3.0349363124150441</v>
          </cell>
          <cell r="FI10">
            <v>74.11205079224959</v>
          </cell>
          <cell r="FJ10">
            <v>96.437696389466367</v>
          </cell>
          <cell r="FM10">
            <v>0.18499994277954102</v>
          </cell>
          <cell r="FN10">
            <v>0.25101363658905029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117.89999389648437</v>
          </cell>
          <cell r="FU10">
            <v>1.2105646133422852</v>
          </cell>
          <cell r="FV10">
            <v>114.19757080078125</v>
          </cell>
          <cell r="FW10">
            <v>47.628189086914063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126.87515258789063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8.4202992729842663E-4</v>
          </cell>
          <cell r="CK11">
            <v>7.9793229815550148E-5</v>
          </cell>
          <cell r="CL11">
            <v>1</v>
          </cell>
          <cell r="CM11">
            <v>0.17397749423980713</v>
          </cell>
          <cell r="CN11">
            <v>6.1499979346990585E-4</v>
          </cell>
          <cell r="CO11">
            <v>7.0126205682754517E-3</v>
          </cell>
          <cell r="CP11">
            <v>0.6105009913444519</v>
          </cell>
          <cell r="CQ11">
            <v>0.24749994277954102</v>
          </cell>
          <cell r="CR11">
            <v>3.1877584755420685E-2</v>
          </cell>
          <cell r="CS11">
            <v>0.54303795099258423</v>
          </cell>
          <cell r="CT11">
            <v>1.5035791397094727</v>
          </cell>
          <cell r="CU11">
            <v>2.8059627860784531E-2</v>
          </cell>
          <cell r="CV11">
            <v>1.0156717617064714E-3</v>
          </cell>
          <cell r="CW11">
            <v>6.6099992181989364E-6</v>
          </cell>
          <cell r="CX11">
            <v>0.12195098400115967</v>
          </cell>
          <cell r="CY11">
            <v>0.15092664957046509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49.753083408198719</v>
          </cell>
          <cell r="DF11">
            <v>525026.81370235595</v>
          </cell>
          <cell r="DG11">
            <v>41.893585205078125</v>
          </cell>
          <cell r="DH11">
            <v>240.79887682100329</v>
          </cell>
          <cell r="DI11">
            <v>68119.673616001193</v>
          </cell>
          <cell r="DJ11">
            <v>5974.0270840549165</v>
          </cell>
          <cell r="DK11">
            <v>68.621649758208605</v>
          </cell>
          <cell r="DL11">
            <v>169.26705006309666</v>
          </cell>
          <cell r="DM11">
            <v>1314.2019863331789</v>
          </cell>
          <cell r="DN11">
            <v>77.146698731651313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6337910.7655164152</v>
          </cell>
          <cell r="DS11">
            <v>343.52806209976745</v>
          </cell>
          <cell r="DT11">
            <v>277.57579807347889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5395.8767157256007</v>
          </cell>
          <cell r="EC11">
            <v>6214.7779126063979</v>
          </cell>
          <cell r="ED11">
            <v>5387.6731546641331</v>
          </cell>
          <cell r="EE11">
            <v>174.22204666090431</v>
          </cell>
          <cell r="EF11">
            <v>6168.2602621066462</v>
          </cell>
          <cell r="EG11">
            <v>5450.3817810292821</v>
          </cell>
          <cell r="EH11">
            <v>5217.4953159044162</v>
          </cell>
          <cell r="EI11">
            <v>6188.1184106564033</v>
          </cell>
          <cell r="EJ11">
            <v>5663.1113923198491</v>
          </cell>
          <cell r="EK11">
            <v>6524.2072976744539</v>
          </cell>
          <cell r="EL11">
            <v>2609.0936853995318</v>
          </cell>
          <cell r="EM11">
            <v>323.36643242781327</v>
          </cell>
          <cell r="EN11">
            <v>5298.1840282071771</v>
          </cell>
          <cell r="EO11">
            <v>6382.8307277016911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14.077966989463411</v>
          </cell>
          <cell r="EV11">
            <v>29.806712804648974</v>
          </cell>
          <cell r="EW11">
            <v>95.614132581806899</v>
          </cell>
          <cell r="EX11">
            <v>97.207703240193894</v>
          </cell>
          <cell r="EY11">
            <v>92.475780280650184</v>
          </cell>
          <cell r="EZ11">
            <v>1.4772492769971839</v>
          </cell>
          <cell r="FA11">
            <v>95.972128779493445</v>
          </cell>
          <cell r="FB11">
            <v>51.104985017584418</v>
          </cell>
          <cell r="FC11">
            <v>86.701019270391299</v>
          </cell>
          <cell r="FD11">
            <v>96.604990331412012</v>
          </cell>
          <cell r="FE11">
            <v>95.130546976782071</v>
          </cell>
          <cell r="FF11">
            <v>96.882165071274983</v>
          </cell>
          <cell r="FG11">
            <v>45.928341704574727</v>
          </cell>
          <cell r="FH11">
            <v>4.1014101567909984</v>
          </cell>
          <cell r="FI11">
            <v>74.705186784670531</v>
          </cell>
          <cell r="FJ11">
            <v>96.693364891055978</v>
          </cell>
          <cell r="FM11">
            <v>0.30799996852874756</v>
          </cell>
          <cell r="FN11">
            <v>0.39046949148178101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142.32504272460937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8.1299960613250732E-2</v>
          </cell>
          <cell r="CI12">
            <v>0.21319997310638428</v>
          </cell>
          <cell r="CJ12">
            <v>8.3716982044279575E-4</v>
          </cell>
          <cell r="CK12">
            <v>7.4685944127850235E-5</v>
          </cell>
          <cell r="CL12">
            <v>1</v>
          </cell>
          <cell r="CM12">
            <v>0.169231116771698</v>
          </cell>
          <cell r="CN12">
            <v>5.995479878038168E-4</v>
          </cell>
          <cell r="CO12">
            <v>5.0428621470928192E-3</v>
          </cell>
          <cell r="CP12">
            <v>0.58825540542602539</v>
          </cell>
          <cell r="CQ12">
            <v>0.25579994916915894</v>
          </cell>
          <cell r="CR12">
            <v>3.1877584755420685E-2</v>
          </cell>
          <cell r="CS12">
            <v>0.52399897575378418</v>
          </cell>
          <cell r="CT12">
            <v>1.4806795120239258</v>
          </cell>
          <cell r="CU12">
            <v>2.7608152478933334E-2</v>
          </cell>
          <cell r="CV12">
            <v>9.3645229935646057E-4</v>
          </cell>
          <cell r="CW12">
            <v>4.8589990910841152E-6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46741.526987358251</v>
          </cell>
          <cell r="DJ12">
            <v>5557.1196742516531</v>
          </cell>
          <cell r="DK12">
            <v>47.638811634638692</v>
          </cell>
          <cell r="DL12">
            <v>109.55353409244221</v>
          </cell>
          <cell r="DM12">
            <v>879.10638987111713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5767399.4019817589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277.37525511074432</v>
          </cell>
          <cell r="DZ12">
            <v>946.19133624080905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3696.8478677303169</v>
          </cell>
          <cell r="EE12">
            <v>162.06367155110826</v>
          </cell>
          <cell r="EF12">
            <v>4282.1557012300646</v>
          </cell>
          <cell r="EG12">
            <v>3527.6126454749274</v>
          </cell>
          <cell r="EH12">
            <v>3490.1282443894875</v>
          </cell>
          <cell r="EI12">
            <v>4289.8062416735602</v>
          </cell>
          <cell r="EJ12">
            <v>3846.8003452573494</v>
          </cell>
          <cell r="EK12">
            <v>4435.5924058422106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4361.5533513702449</v>
          </cell>
          <cell r="ER12">
            <v>0.73200003986358897</v>
          </cell>
          <cell r="ES12">
            <v>2.1000406227147974</v>
          </cell>
          <cell r="ET12">
            <v>4.3992668101601522</v>
          </cell>
          <cell r="EU12">
            <v>16.400819330924165</v>
          </cell>
          <cell r="EV12">
            <v>31.712641918249673</v>
          </cell>
          <cell r="EW12">
            <v>95.679758784455146</v>
          </cell>
          <cell r="EX12">
            <v>97.297293602818883</v>
          </cell>
          <cell r="EY12">
            <v>92.787930050142933</v>
          </cell>
          <cell r="EZ12">
            <v>2.0126144293251165</v>
          </cell>
          <cell r="FA12">
            <v>96.146311084107566</v>
          </cell>
          <cell r="FB12">
            <v>54.580113500732352</v>
          </cell>
          <cell r="FC12">
            <v>86.49475678245949</v>
          </cell>
          <cell r="FD12">
            <v>96.604990331412012</v>
          </cell>
          <cell r="FE12">
            <v>94.996361368226246</v>
          </cell>
          <cell r="FF12">
            <v>97.006907901872353</v>
          </cell>
          <cell r="FG12">
            <v>52.450199760532982</v>
          </cell>
          <cell r="FH12">
            <v>5.6172941653995556</v>
          </cell>
          <cell r="FI12">
            <v>76.198686920306741</v>
          </cell>
          <cell r="FJ12">
            <v>96.846777067701595</v>
          </cell>
          <cell r="FM12">
            <v>0.73199999332427979</v>
          </cell>
          <cell r="FN12">
            <v>2.1000404357910156</v>
          </cell>
          <cell r="FO12">
            <v>4.3999996185302734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118.89999389648437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112.26956176757813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130.44734191894531</v>
          </cell>
          <cell r="GE12">
            <v>106.73930358886719</v>
          </cell>
        </row>
        <row r="13">
          <cell r="CG13">
            <v>12.920899391174316</v>
          </cell>
          <cell r="CH13">
            <v>2.2299997508525848E-2</v>
          </cell>
          <cell r="CI13">
            <v>0.17179995775222778</v>
          </cell>
          <cell r="CJ13">
            <v>8.0625992268323898E-4</v>
          </cell>
          <cell r="CK13">
            <v>7.1222879341803491E-5</v>
          </cell>
          <cell r="CL13">
            <v>1</v>
          </cell>
          <cell r="CM13">
            <v>0.17098891735076904</v>
          </cell>
          <cell r="CN13">
            <v>5.9189461171627045E-4</v>
          </cell>
          <cell r="CO13">
            <v>4.2034462094306946E-3</v>
          </cell>
          <cell r="CP13">
            <v>0.58489775657653809</v>
          </cell>
          <cell r="CQ13">
            <v>0.2555999755859375</v>
          </cell>
          <cell r="CR13">
            <v>3.1877137720584869E-2</v>
          </cell>
          <cell r="CS13">
            <v>0.5218929648399353</v>
          </cell>
          <cell r="CT13">
            <v>1.4898796081542969</v>
          </cell>
          <cell r="CU13">
            <v>2.7987029403448105E-2</v>
          </cell>
          <cell r="CV13">
            <v>8.7657012045383453E-4</v>
          </cell>
          <cell r="CW13">
            <v>3.5799994293483905E-6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579.41259348725634</v>
          </cell>
          <cell r="DD13">
            <v>75.208978862550197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75.565712628428443</v>
          </cell>
          <cell r="DI13">
            <v>21829.729711018314</v>
          </cell>
          <cell r="DJ13">
            <v>3073.8824163338809</v>
          </cell>
          <cell r="DK13">
            <v>22.090868439642449</v>
          </cell>
          <cell r="DL13">
            <v>50.551254402722229</v>
          </cell>
          <cell r="DM13">
            <v>405.33436547631317</v>
          </cell>
          <cell r="DN13">
            <v>24.757757359571151</v>
          </cell>
          <cell r="DO13">
            <v>8.6724452905165101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183.41549203652471</v>
          </cell>
          <cell r="DY13">
            <v>158.7075935257358</v>
          </cell>
          <cell r="DZ13">
            <v>452.98451625979249</v>
          </cell>
          <cell r="EA13">
            <v>509.02547222064447</v>
          </cell>
          <cell r="EB13">
            <v>1664.2065803100454</v>
          </cell>
          <cell r="EC13">
            <v>1950.2753833134045</v>
          </cell>
          <cell r="ED13">
            <v>1726.5415774100341</v>
          </cell>
          <cell r="EE13">
            <v>89.644402047999108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1762.6879532502669</v>
          </cell>
          <cell r="EK13">
            <v>2017.4281249319113</v>
          </cell>
          <cell r="EL13">
            <v>932.39858436351335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1.2229996505101299</v>
          </cell>
          <cell r="ES13">
            <v>4.3331150097122837</v>
          </cell>
          <cell r="ET13">
            <v>5.8990169891032247</v>
          </cell>
          <cell r="EU13">
            <v>18.450929376684897</v>
          </cell>
          <cell r="EV13">
            <v>32.860319661305347</v>
          </cell>
          <cell r="EW13">
            <v>95.679758784455146</v>
          </cell>
          <cell r="EX13">
            <v>97.207703240193894</v>
          </cell>
          <cell r="EY13">
            <v>92.944004934889307</v>
          </cell>
          <cell r="EZ13">
            <v>3.3080800139943451</v>
          </cell>
          <cell r="FA13">
            <v>96.320493388721673</v>
          </cell>
          <cell r="FB13">
            <v>57.964085969907146</v>
          </cell>
          <cell r="FC13">
            <v>86.529130765351411</v>
          </cell>
          <cell r="FD13">
            <v>96.1678636783287</v>
          </cell>
          <cell r="FE13">
            <v>95.197633325483707</v>
          </cell>
          <cell r="FF13">
            <v>97.156599298589214</v>
          </cell>
          <cell r="FG13">
            <v>56.436431506298049</v>
          </cell>
          <cell r="FH13">
            <v>7.6518761515893008</v>
          </cell>
          <cell r="FI13">
            <v>77.6465516115707</v>
          </cell>
          <cell r="FJ13">
            <v>96.642236728583981</v>
          </cell>
          <cell r="FM13">
            <v>1.2229995727539062</v>
          </cell>
          <cell r="FN13">
            <v>4.3331146240234375</v>
          </cell>
          <cell r="FO13">
            <v>5.8999996185302734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132.92599487304687</v>
          </cell>
          <cell r="GE13">
            <v>106.51387023925781</v>
          </cell>
        </row>
        <row r="14">
          <cell r="CG14">
            <v>6.8419990539550781</v>
          </cell>
          <cell r="CH14">
            <v>1.4099996536970139E-2</v>
          </cell>
          <cell r="CI14">
            <v>0.1077999472618103</v>
          </cell>
          <cell r="CJ14">
            <v>6.9227977655827999E-4</v>
          </cell>
          <cell r="CK14">
            <v>6.9323126808740199E-5</v>
          </cell>
          <cell r="CL14">
            <v>1</v>
          </cell>
          <cell r="CM14">
            <v>0.16890758275985718</v>
          </cell>
          <cell r="CN14">
            <v>5.8817537501454353E-4</v>
          </cell>
          <cell r="CO14">
            <v>3.4250358585268259E-3</v>
          </cell>
          <cell r="CP14">
            <v>0.5736922025680542</v>
          </cell>
          <cell r="CQ14">
            <v>0.25639998912811279</v>
          </cell>
          <cell r="CR14">
            <v>3.1877584755420685E-2</v>
          </cell>
          <cell r="CS14">
            <v>0.51261299848556519</v>
          </cell>
          <cell r="CT14">
            <v>1.4926795959472656</v>
          </cell>
          <cell r="CU14">
            <v>2.7593035250902176E-2</v>
          </cell>
          <cell r="CV14">
            <v>7.2089722380042076E-4</v>
          </cell>
          <cell r="CW14">
            <v>2.559999302320648E-6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63.469410029841043</v>
          </cell>
          <cell r="DE14">
            <v>9.8832860436434835</v>
          </cell>
          <cell r="DF14">
            <v>98697.207828375758</v>
          </cell>
          <cell r="DG14">
            <v>6.8419990539550781</v>
          </cell>
          <cell r="DH14">
            <v>40.507352850360945</v>
          </cell>
          <cell r="DI14">
            <v>11632.583315454</v>
          </cell>
          <cell r="DJ14">
            <v>1997.6430427499099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4.5837024050784958</v>
          </cell>
          <cell r="DP14">
            <v>247.96108843195762</v>
          </cell>
          <cell r="DQ14">
            <v>9490.9493726241271</v>
          </cell>
          <cell r="DR14">
            <v>2672656.6088329721</v>
          </cell>
          <cell r="DS14">
            <v>59.525411283359652</v>
          </cell>
          <cell r="DT14">
            <v>46.327488873140076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279.36181913756673</v>
          </cell>
          <cell r="EA14">
            <v>276.930738706113</v>
          </cell>
          <cell r="EB14">
            <v>881.24669214936785</v>
          </cell>
          <cell r="EC14">
            <v>1045.4542193720856</v>
          </cell>
          <cell r="ED14">
            <v>920.03607065644746</v>
          </cell>
          <cell r="EE14">
            <v>58.257763901795919</v>
          </cell>
          <cell r="EF14">
            <v>1072.0266892847701</v>
          </cell>
          <cell r="EG14">
            <v>859.24993127539108</v>
          </cell>
          <cell r="EH14">
            <v>852.11370286603972</v>
          </cell>
          <cell r="EI14">
            <v>1070.6183043671706</v>
          </cell>
          <cell r="EJ14">
            <v>931.64462156381455</v>
          </cell>
          <cell r="EK14">
            <v>1083.541786112195</v>
          </cell>
          <cell r="EL14">
            <v>600.3509195812195</v>
          </cell>
          <cell r="EM14">
            <v>136.36156529769579</v>
          </cell>
          <cell r="EN14">
            <v>918.05188026347525</v>
          </cell>
          <cell r="EO14">
            <v>1065.2964760222353</v>
          </cell>
          <cell r="ER14">
            <v>3.2809993922551088</v>
          </cell>
          <cell r="ES14">
            <v>7.9079358463993188</v>
          </cell>
          <cell r="ET14">
            <v>8.3986006206750119</v>
          </cell>
          <cell r="EU14">
            <v>21.753648786869576</v>
          </cell>
          <cell r="EV14">
            <v>34.309112998986372</v>
          </cell>
          <cell r="EW14">
            <v>95.942250511674388</v>
          </cell>
          <cell r="EX14">
            <v>97.386883965443872</v>
          </cell>
          <cell r="EY14">
            <v>93.412241496878849</v>
          </cell>
          <cell r="EZ14">
            <v>4.55859797045626</v>
          </cell>
          <cell r="FA14">
            <v>97.017196960074443</v>
          </cell>
          <cell r="FB14">
            <v>60.746404332794569</v>
          </cell>
          <cell r="FC14">
            <v>86.872907775431187</v>
          </cell>
          <cell r="FD14">
            <v>96.517559664776641</v>
          </cell>
          <cell r="FE14">
            <v>94.795102322121352</v>
          </cell>
          <cell r="FF14">
            <v>97.547460167794327</v>
          </cell>
          <cell r="FG14">
            <v>59.088898723366945</v>
          </cell>
          <cell r="FH14">
            <v>10.880204769861603</v>
          </cell>
          <cell r="FI14">
            <v>78.945379141633836</v>
          </cell>
          <cell r="FJ14">
            <v>96.744506898142788</v>
          </cell>
          <cell r="FM14">
            <v>3.2809991836547852</v>
          </cell>
          <cell r="FN14">
            <v>7.9079351425170898</v>
          </cell>
          <cell r="FO14">
            <v>8.3999996185302734</v>
          </cell>
          <cell r="FP14">
            <v>21.753646850585937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4.5585975646972656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110.39999389648437</v>
          </cell>
          <cell r="FZ14">
            <v>112.03170776367187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135.14950561523437</v>
          </cell>
          <cell r="GE14">
            <v>106.6265869140625</v>
          </cell>
        </row>
        <row r="15">
          <cell r="CG15">
            <v>5.2075996398925781</v>
          </cell>
          <cell r="CH15">
            <v>8.0999992787837982E-3</v>
          </cell>
          <cell r="CI15">
            <v>8.6999952793121338E-2</v>
          </cell>
          <cell r="CJ15">
            <v>6.3156988471746445E-4</v>
          </cell>
          <cell r="CK15">
            <v>5.6331613450311124E-5</v>
          </cell>
          <cell r="CL15">
            <v>1</v>
          </cell>
          <cell r="CM15">
            <v>0.16947299242019653</v>
          </cell>
          <cell r="CN15">
            <v>5.9295748360455036E-4</v>
          </cell>
          <cell r="CO15">
            <v>2.6452529709786177E-3</v>
          </cell>
          <cell r="CP15">
            <v>0.57563894987106323</v>
          </cell>
          <cell r="CQ15">
            <v>0.25639998912811279</v>
          </cell>
          <cell r="CR15">
            <v>3.1877584755420685E-2</v>
          </cell>
          <cell r="CS15">
            <v>0.5134119987487793</v>
          </cell>
          <cell r="CT15">
            <v>1.4786090850830078</v>
          </cell>
          <cell r="CU15">
            <v>2.792985737323761E-2</v>
          </cell>
          <cell r="CV15">
            <v>6.6956807859241962E-4</v>
          </cell>
          <cell r="CW15">
            <v>1.8199998521595262E-6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642.91359303361457</v>
          </cell>
          <cell r="DD15">
            <v>59.857499604348263</v>
          </cell>
          <cell r="DE15">
            <v>8.245484412579648</v>
          </cell>
          <cell r="DF15">
            <v>92445.41955976616</v>
          </cell>
          <cell r="DG15">
            <v>5.2075996398925781</v>
          </cell>
          <cell r="DH15">
            <v>30.728197841581128</v>
          </cell>
          <cell r="DI15">
            <v>8782.4165878401855</v>
          </cell>
          <cell r="DJ15">
            <v>1968.6584598999673</v>
          </cell>
          <cell r="DK15">
            <v>9.0466422417368086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186.45278313818031</v>
          </cell>
          <cell r="DQ15">
            <v>7777.5506425576705</v>
          </cell>
          <cell r="DR15">
            <v>2861318.7158853258</v>
          </cell>
          <cell r="DS15">
            <v>45.320702668074148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259.38908396679312</v>
          </cell>
          <cell r="EB15">
            <v>670.73671313075636</v>
          </cell>
          <cell r="EC15">
            <v>793.0640199041037</v>
          </cell>
          <cell r="ED15">
            <v>694.61269515344418</v>
          </cell>
          <cell r="EE15">
            <v>57.412479259681113</v>
          </cell>
          <cell r="EF15">
            <v>813.18423619690714</v>
          </cell>
          <cell r="EG15">
            <v>653.99448281140155</v>
          </cell>
          <cell r="EH15">
            <v>648.56293857971275</v>
          </cell>
          <cell r="EI15">
            <v>813.6035653875814</v>
          </cell>
          <cell r="EJ15">
            <v>715.84349958761243</v>
          </cell>
          <cell r="EK15">
            <v>814.76244093263062</v>
          </cell>
          <cell r="EL15">
            <v>491.9697173622169</v>
          </cell>
          <cell r="EM15">
            <v>145.98729130566727</v>
          </cell>
          <cell r="EN15">
            <v>698.97469672617865</v>
          </cell>
          <cell r="EO15">
            <v>811.02048618645074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96.270368441541876</v>
          </cell>
          <cell r="EX15">
            <v>97.655668722888976</v>
          </cell>
          <cell r="EY15">
            <v>93.802434662619987</v>
          </cell>
          <cell r="EZ15">
            <v>5.6113505589733617</v>
          </cell>
          <cell r="FA15">
            <v>97.62682861444793</v>
          </cell>
          <cell r="FB15">
            <v>62.508031686861948</v>
          </cell>
          <cell r="FC15">
            <v>87.594845073772774</v>
          </cell>
          <cell r="FD15">
            <v>97.042116984495323</v>
          </cell>
          <cell r="FE15">
            <v>95.331806022886965</v>
          </cell>
          <cell r="FF15">
            <v>97.871778005089439</v>
          </cell>
          <cell r="FG15">
            <v>62.575166685888675</v>
          </cell>
          <cell r="FH15">
            <v>15.494500754500914</v>
          </cell>
          <cell r="FI15">
            <v>80.581837654669727</v>
          </cell>
          <cell r="FJ15">
            <v>97.051303562204396</v>
          </cell>
          <cell r="FM15">
            <v>4.4329996109008789</v>
          </cell>
          <cell r="FN15">
            <v>9.3709039688110352</v>
          </cell>
          <cell r="FO15">
            <v>10.399999618530273</v>
          </cell>
          <cell r="FP15">
            <v>24.103042602539063</v>
          </cell>
          <cell r="FQ15">
            <v>661.618896484375</v>
          </cell>
          <cell r="FR15">
            <v>112.27755737304687</v>
          </cell>
          <cell r="FS15">
            <v>109.00907897949219</v>
          </cell>
          <cell r="FT15">
            <v>120.19999694824219</v>
          </cell>
          <cell r="FU15">
            <v>5.6113500595092773</v>
          </cell>
          <cell r="FV15">
            <v>116.16650390625</v>
          </cell>
          <cell r="FW15">
            <v>62.508026123046875</v>
          </cell>
          <cell r="FX15">
            <v>143.79231262207031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137.95101928710937</v>
          </cell>
          <cell r="GE15">
            <v>106.9647216796875</v>
          </cell>
        </row>
        <row r="16">
          <cell r="CG16">
            <v>3.2381992340087891</v>
          </cell>
          <cell r="CH16">
            <v>5.0999969244003296E-3</v>
          </cell>
          <cell r="CI16">
            <v>5.899999663233757E-2</v>
          </cell>
          <cell r="CJ16">
            <v>5.8172992430627346E-4</v>
          </cell>
          <cell r="CK16">
            <v>4.8531786887906492E-5</v>
          </cell>
          <cell r="CL16">
            <v>1</v>
          </cell>
          <cell r="CM16">
            <v>0.17348158359527588</v>
          </cell>
          <cell r="CN16">
            <v>5.9975241310894489E-4</v>
          </cell>
          <cell r="CO16">
            <v>2.0960108377039433E-3</v>
          </cell>
          <cell r="CP16">
            <v>0.5909494161605835</v>
          </cell>
          <cell r="CQ16">
            <v>0.25</v>
          </cell>
          <cell r="CR16">
            <v>3.1874928623437881E-2</v>
          </cell>
          <cell r="CS16">
            <v>0.52614694833755493</v>
          </cell>
          <cell r="CT16">
            <v>1.4907798767089844</v>
          </cell>
          <cell r="CU16">
            <v>2.8683319687843323E-2</v>
          </cell>
          <cell r="CV16">
            <v>6.2449253164231777E-4</v>
          </cell>
          <cell r="CW16">
            <v>1.339999471383635E-6</v>
          </cell>
          <cell r="CX16">
            <v>0.11490553617477417</v>
          </cell>
          <cell r="CY16">
            <v>0.15079367160797119</v>
          </cell>
          <cell r="DB16">
            <v>1</v>
          </cell>
          <cell r="DC16">
            <v>634.94140918321136</v>
          </cell>
          <cell r="DD16">
            <v>54.884735912577156</v>
          </cell>
          <cell r="DE16">
            <v>5.5664993302010677</v>
          </cell>
          <cell r="DF16">
            <v>66723.264104988222</v>
          </cell>
          <cell r="DG16">
            <v>3.2381992340087891</v>
          </cell>
          <cell r="DH16">
            <v>18.665953854579463</v>
          </cell>
          <cell r="DI16">
            <v>5399.2266862635715</v>
          </cell>
          <cell r="DJ16">
            <v>1544.9343943068759</v>
          </cell>
          <cell r="DK16">
            <v>5.4796555262673223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2.1721511569886309</v>
          </cell>
          <cell r="DP16">
            <v>112.89485559027588</v>
          </cell>
          <cell r="DQ16">
            <v>5185.328999039958</v>
          </cell>
          <cell r="DR16">
            <v>2416567.5458551799</v>
          </cell>
          <cell r="DS16">
            <v>28.181403105620671</v>
          </cell>
          <cell r="DT16">
            <v>21.474370903490971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427.03182692136988</v>
          </cell>
          <cell r="EE16">
            <v>45.055308311436868</v>
          </cell>
          <cell r="EF16">
            <v>492.55506901689751</v>
          </cell>
          <cell r="EG16">
            <v>417.07874277493255</v>
          </cell>
          <cell r="EH16">
            <v>403.32421142924164</v>
          </cell>
          <cell r="EI16">
            <v>493.67118518038433</v>
          </cell>
          <cell r="EJ16">
            <v>441.4930909105168</v>
          </cell>
          <cell r="EK16">
            <v>493.32858733088318</v>
          </cell>
          <cell r="EL16">
            <v>327.99848684095269</v>
          </cell>
          <cell r="EM16">
            <v>123.29564977085219</v>
          </cell>
          <cell r="EN16">
            <v>434.63773793043106</v>
          </cell>
          <cell r="EO16">
            <v>493.80124424457682</v>
          </cell>
          <cell r="ER16">
            <v>6.6580004156748718</v>
          </cell>
          <cell r="ES16">
            <v>13.540956748793249</v>
          </cell>
          <cell r="ET16">
            <v>12.197967931367225</v>
          </cell>
          <cell r="EU16">
            <v>25.886675277795497</v>
          </cell>
          <cell r="EV16">
            <v>38.255195555918917</v>
          </cell>
          <cell r="EW16">
            <v>96.598486371409379</v>
          </cell>
          <cell r="EX16">
            <v>97.834849448138954</v>
          </cell>
          <cell r="EY16">
            <v>94.036552943614751</v>
          </cell>
          <cell r="EZ16">
            <v>7.008695272583858</v>
          </cell>
          <cell r="FA16">
            <v>97.713913354979056</v>
          </cell>
          <cell r="FB16">
            <v>64.570806528671838</v>
          </cell>
          <cell r="FC16">
            <v>88.557428138228218</v>
          </cell>
          <cell r="FD16">
            <v>97.654091630802597</v>
          </cell>
          <cell r="FE16">
            <v>95.600151417693496</v>
          </cell>
          <cell r="FF16">
            <v>97.863461816382951</v>
          </cell>
          <cell r="FG16">
            <v>67.768903328528012</v>
          </cell>
          <cell r="FH16">
            <v>22.440686061727995</v>
          </cell>
          <cell r="FI16">
            <v>81.795490906134972</v>
          </cell>
          <cell r="FJ16">
            <v>97.153573731763203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25.886672973632813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7.0086946487426758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1.2526998519897461</v>
          </cell>
          <cell r="CH17">
            <v>3.7999998312443495E-3</v>
          </cell>
          <cell r="CI17">
            <v>3.9299998432397842E-2</v>
          </cell>
          <cell r="CJ17">
            <v>5.5750994943082333E-4</v>
          </cell>
          <cell r="CK17">
            <v>3.1437986763194203E-5</v>
          </cell>
          <cell r="CL17">
            <v>1</v>
          </cell>
          <cell r="CM17">
            <v>0.17202645540237427</v>
          </cell>
          <cell r="CN17">
            <v>6.1486591584980488E-4</v>
          </cell>
          <cell r="CO17">
            <v>1.5700638759881258E-3</v>
          </cell>
          <cell r="CP17">
            <v>0.58890044689178467</v>
          </cell>
          <cell r="CQ17">
            <v>0.25</v>
          </cell>
          <cell r="CR17">
            <v>3.1877018511295319E-2</v>
          </cell>
          <cell r="CS17">
            <v>0.52434295415878296</v>
          </cell>
          <cell r="CT17">
            <v>1.4826498031616211</v>
          </cell>
          <cell r="CU17">
            <v>2.8603434562683105E-2</v>
          </cell>
          <cell r="CV17">
            <v>5.9854774735867977E-4</v>
          </cell>
          <cell r="CW17">
            <v>9.0124996177110006E-7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39846.694428166607</v>
          </cell>
          <cell r="DG17">
            <v>1.2526998519897461</v>
          </cell>
          <cell r="DH17">
            <v>7.282018623586989</v>
          </cell>
          <cell r="DI17">
            <v>2037.3545186000306</v>
          </cell>
          <cell r="DJ17">
            <v>797.86553346522578</v>
          </cell>
          <cell r="DK17">
            <v>2.127184413938711</v>
          </cell>
          <cell r="DL17">
            <v>5.0107994079589844</v>
          </cell>
          <cell r="DM17">
            <v>39.297898940763979</v>
          </cell>
          <cell r="DN17">
            <v>2.3890849339236091</v>
          </cell>
          <cell r="DO17">
            <v>0.84490609267169714</v>
          </cell>
          <cell r="DP17">
            <v>43.79543474908624</v>
          </cell>
          <cell r="DQ17">
            <v>2092.8987829588568</v>
          </cell>
          <cell r="DR17">
            <v>1389958.2858544493</v>
          </cell>
          <cell r="DS17">
            <v>10.892854977135533</v>
          </cell>
          <cell r="DT17">
            <v>8.3498870488808574</v>
          </cell>
          <cell r="DW17">
            <v>100</v>
          </cell>
          <cell r="DX17">
            <v>104.35458460457473</v>
          </cell>
          <cell r="DY17">
            <v>67.263971718881407</v>
          </cell>
          <cell r="DZ17">
            <v>63.512628838475912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161.13700585636201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70.917036977816977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96.729738776705858</v>
          </cell>
          <cell r="EX17">
            <v>98.103634205584044</v>
          </cell>
          <cell r="EY17">
            <v>94.192627828361125</v>
          </cell>
          <cell r="EZ17">
            <v>8.585825730651603</v>
          </cell>
          <cell r="FA17">
            <v>97.800998095510195</v>
          </cell>
          <cell r="FB17">
            <v>65.603933451684753</v>
          </cell>
          <cell r="FC17">
            <v>90.138807961769217</v>
          </cell>
          <cell r="FD17">
            <v>97.828939624026575</v>
          </cell>
          <cell r="FE17">
            <v>96.740645167926374</v>
          </cell>
          <cell r="FF17">
            <v>98.046417967925777</v>
          </cell>
          <cell r="FG17">
            <v>71.902789827005705</v>
          </cell>
          <cell r="FH17">
            <v>31.969003086974816</v>
          </cell>
          <cell r="FI17">
            <v>82.701933833151372</v>
          </cell>
          <cell r="FJ17">
            <v>97.562640565383617</v>
          </cell>
          <cell r="FM17">
            <v>12.277999877929688</v>
          </cell>
          <cell r="FN17">
            <v>22.884262084960938</v>
          </cell>
          <cell r="FO17">
            <v>16.099990844726563</v>
          </cell>
          <cell r="FP17">
            <v>28.086990356445313</v>
          </cell>
          <cell r="FQ17">
            <v>867.8154296875</v>
          </cell>
          <cell r="FR17">
            <v>112.81330871582031</v>
          </cell>
          <cell r="FS17">
            <v>109.50912475585937</v>
          </cell>
          <cell r="FT17">
            <v>120.69999694824219</v>
          </cell>
          <cell r="FU17">
            <v>8.5858249664306641</v>
          </cell>
          <cell r="FV17">
            <v>116.37374877929687</v>
          </cell>
          <cell r="FW17">
            <v>65.603927612304687</v>
          </cell>
          <cell r="FX17">
            <v>147.9683837890625</v>
          </cell>
          <cell r="FY17">
            <v>111.89999389648437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141.58049011230469</v>
          </cell>
          <cell r="GE17">
            <v>107.52828979492187</v>
          </cell>
        </row>
        <row r="18">
          <cell r="CG18">
            <v>1.0869998931884766</v>
          </cell>
          <cell r="CH18">
            <v>3.1999999191612005E-3</v>
          </cell>
          <cell r="CI18">
            <v>2.6499997824430466E-2</v>
          </cell>
          <cell r="CJ18">
            <v>5.3177983500063419E-4</v>
          </cell>
          <cell r="CK18">
            <v>2.9705988708883524E-5</v>
          </cell>
          <cell r="CL18">
            <v>1</v>
          </cell>
          <cell r="CM18">
            <v>0.17603796720504761</v>
          </cell>
          <cell r="CN18">
            <v>6.2711839564144611E-4</v>
          </cell>
          <cell r="CO18">
            <v>9.1638695448637009E-4</v>
          </cell>
          <cell r="CP18">
            <v>0.60320895910263062</v>
          </cell>
          <cell r="CQ18">
            <v>0.25</v>
          </cell>
          <cell r="CR18">
            <v>3.1877584755420685E-2</v>
          </cell>
          <cell r="CS18">
            <v>0.53740996122360229</v>
          </cell>
          <cell r="CT18">
            <v>1.5029096603393555</v>
          </cell>
          <cell r="CU18">
            <v>2.9305219650268555E-2</v>
          </cell>
          <cell r="CV18">
            <v>6.0341274365782738E-4</v>
          </cell>
          <cell r="CW18">
            <v>6.2999998817758751E-7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41.018867261429229</v>
          </cell>
          <cell r="DE18">
            <v>2.0440788116517812</v>
          </cell>
          <cell r="DF18">
            <v>36591.944602180876</v>
          </cell>
          <cell r="DG18">
            <v>1.0869998931884766</v>
          </cell>
          <cell r="DH18">
            <v>6.1748037110786891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4.3479995727539062</v>
          </cell>
          <cell r="DM18">
            <v>34.099192317373905</v>
          </cell>
          <cell r="DN18">
            <v>2.0226642072535088</v>
          </cell>
          <cell r="DO18">
            <v>0.72326362779718445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7.0546571726876994</v>
          </cell>
          <cell r="DW18">
            <v>100</v>
          </cell>
          <cell r="DX18">
            <v>107.52949815597132</v>
          </cell>
          <cell r="DY18">
            <v>86.558889785095005</v>
          </cell>
          <cell r="DZ18">
            <v>57.778108694007159</v>
          </cell>
          <cell r="EA18">
            <v>102.67194454980033</v>
          </cell>
          <cell r="EB18">
            <v>140.00514362616431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161.98069321766661</v>
          </cell>
          <cell r="EG18">
            <v>140.00514362616431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88.031433738753165</v>
          </cell>
          <cell r="EN18">
            <v>145.2639820417279</v>
          </cell>
          <cell r="EO18">
            <v>162.22121268408401</v>
          </cell>
          <cell r="ER18">
            <v>17.519990127562849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52.453944687881908</v>
          </cell>
          <cell r="EW18">
            <v>96.795364979354105</v>
          </cell>
          <cell r="EX18">
            <v>98.282814930834022</v>
          </cell>
          <cell r="EY18">
            <v>94.738895878848638</v>
          </cell>
          <cell r="EZ18">
            <v>12.303421161956127</v>
          </cell>
          <cell r="FA18">
            <v>98.062265140655455</v>
          </cell>
          <cell r="FB18">
            <v>69.736959942610667</v>
          </cell>
          <cell r="FC18">
            <v>91.58268255845239</v>
          </cell>
          <cell r="FD18">
            <v>97.916370290661945</v>
          </cell>
          <cell r="FE18">
            <v>97.076089822587093</v>
          </cell>
          <cell r="FF18">
            <v>98.337484572652983</v>
          </cell>
          <cell r="FG18">
            <v>75.497941497741692</v>
          </cell>
          <cell r="FH18">
            <v>45.060312239942284</v>
          </cell>
          <cell r="FI18">
            <v>83.027398335349119</v>
          </cell>
          <cell r="FJ18">
            <v>98.022835561476029</v>
          </cell>
          <cell r="FM18">
            <v>17.519989013671875</v>
          </cell>
          <cell r="FN18">
            <v>35.470596313476562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121.39999389648437</v>
          </cell>
          <cell r="FU18">
            <v>12.303420066833496</v>
          </cell>
          <cell r="FV18">
            <v>116.68463134765625</v>
          </cell>
          <cell r="FW18">
            <v>69.736953735351563</v>
          </cell>
          <cell r="FX18">
            <v>150.33859252929687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142.13766479492187</v>
          </cell>
          <cell r="GE18">
            <v>108.03549194335937</v>
          </cell>
        </row>
        <row r="19">
          <cell r="CG19">
            <v>1.2518997192382813</v>
          </cell>
          <cell r="CH19">
            <v>3.1999999191612005E-3</v>
          </cell>
          <cell r="CI19">
            <v>2.3799996823072433E-2</v>
          </cell>
          <cell r="CJ19">
            <v>5.1074987277388573E-4</v>
          </cell>
          <cell r="CK19">
            <v>3.1489136745221913E-5</v>
          </cell>
          <cell r="CL19">
            <v>1</v>
          </cell>
          <cell r="CM19">
            <v>0.17965441942214966</v>
          </cell>
          <cell r="CN19">
            <v>6.2832282856106758E-4</v>
          </cell>
          <cell r="CO19">
            <v>1.0259039700031281E-3</v>
          </cell>
          <cell r="CP19">
            <v>0.61383998394012451</v>
          </cell>
          <cell r="CQ19">
            <v>0.25</v>
          </cell>
          <cell r="CR19">
            <v>3.1877122819423676E-2</v>
          </cell>
          <cell r="CS19">
            <v>0.54743295907974243</v>
          </cell>
          <cell r="CT19">
            <v>1.5246992111206055</v>
          </cell>
          <cell r="CU19">
            <v>2.9806822538375854E-2</v>
          </cell>
          <cell r="CV19">
            <v>5.9984740801155567E-4</v>
          </cell>
          <cell r="CW19">
            <v>4.3499994717421941E-7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52.600835560812008</v>
          </cell>
          <cell r="DE19">
            <v>2.4511013824422632</v>
          </cell>
          <cell r="DF19">
            <v>39756.55888465223</v>
          </cell>
          <cell r="DG19">
            <v>1.2518997192382813</v>
          </cell>
          <cell r="DH19">
            <v>6.9683769721054469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39.272669818101079</v>
          </cell>
          <cell r="DN19">
            <v>2.2868548531363122</v>
          </cell>
          <cell r="DO19">
            <v>0.82107979731830172</v>
          </cell>
          <cell r="DP19">
            <v>42.000441933268078</v>
          </cell>
          <cell r="DQ19">
            <v>2087.0303055709196</v>
          </cell>
          <cell r="DR19">
            <v>2877930.7385453312</v>
          </cell>
          <cell r="DS19">
            <v>10.837948779869851</v>
          </cell>
          <cell r="DT19">
            <v>7.9969388093110458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69.283043925463843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35.587604519918408</v>
          </cell>
          <cell r="EF19">
            <v>183.32255576622848</v>
          </cell>
          <cell r="EG19">
            <v>161.24417407566352</v>
          </cell>
          <cell r="EH19">
            <v>155.91588884347891</v>
          </cell>
          <cell r="EI19">
            <v>183.43401405180066</v>
          </cell>
          <cell r="EJ19">
            <v>166.88574201474646</v>
          </cell>
          <cell r="EK19">
            <v>183.53377200295239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38.698428737500521</v>
          </cell>
          <cell r="ET19">
            <v>31.494753757804524</v>
          </cell>
          <cell r="EU19">
            <v>31.826510401224425</v>
          </cell>
          <cell r="EV19">
            <v>52.932862894273903</v>
          </cell>
          <cell r="EW19">
            <v>97.123482909221593</v>
          </cell>
          <cell r="EX19">
            <v>98.282814930834022</v>
          </cell>
          <cell r="EY19">
            <v>94.894970763595012</v>
          </cell>
          <cell r="EZ19">
            <v>14.395942062016733</v>
          </cell>
          <cell r="FA19">
            <v>98.323532185800701</v>
          </cell>
          <cell r="FB19">
            <v>71.20142235323533</v>
          </cell>
          <cell r="FC19">
            <v>92.16710533464601</v>
          </cell>
          <cell r="FD19">
            <v>97.654091630802597</v>
          </cell>
          <cell r="FE19">
            <v>97.076089822587093</v>
          </cell>
          <cell r="FF19">
            <v>98.545375768057212</v>
          </cell>
          <cell r="FG19">
            <v>77.460893092024975</v>
          </cell>
          <cell r="FH19">
            <v>66.049394660355262</v>
          </cell>
          <cell r="FI19">
            <v>85.387793650603356</v>
          </cell>
          <cell r="FJ19">
            <v>98.125105731034836</v>
          </cell>
          <cell r="FM19">
            <v>16.643997192382813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146.17851257324219</v>
          </cell>
          <cell r="GE19">
            <v>108.14820861816406</v>
          </cell>
        </row>
        <row r="20">
          <cell r="CG20">
            <v>1.1858997344970703</v>
          </cell>
          <cell r="CH20">
            <v>3.1999999191612005E-3</v>
          </cell>
          <cell r="CI20">
            <v>2.2299997508525848E-2</v>
          </cell>
          <cell r="CJ20">
            <v>4.914398305118084E-4</v>
          </cell>
          <cell r="CK20">
            <v>3.2226191251538694E-5</v>
          </cell>
          <cell r="CL20">
            <v>1</v>
          </cell>
          <cell r="CM20">
            <v>0.18565911054611206</v>
          </cell>
          <cell r="CN20">
            <v>6.3932128250598907E-4</v>
          </cell>
          <cell r="CO20">
            <v>1.0201558470726013E-3</v>
          </cell>
          <cell r="CP20">
            <v>0.63671183586120605</v>
          </cell>
          <cell r="CQ20">
            <v>0.25</v>
          </cell>
          <cell r="CR20">
            <v>3.1877096742391586E-2</v>
          </cell>
          <cell r="CS20">
            <v>0.56783896684646606</v>
          </cell>
          <cell r="CT20">
            <v>1.5451793670654297</v>
          </cell>
          <cell r="CU20">
            <v>3.0892342329025269E-2</v>
          </cell>
          <cell r="CV20">
            <v>5.932217463850975E-4</v>
          </cell>
          <cell r="CW20">
            <v>3.8974997096374864E-7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370.59367639231817</v>
          </cell>
          <cell r="DD20">
            <v>53.179366232828997</v>
          </cell>
          <cell r="DE20">
            <v>2.4131127777372439</v>
          </cell>
          <cell r="DF20">
            <v>36799.252050626601</v>
          </cell>
          <cell r="DG20">
            <v>1.1858997344970703</v>
          </cell>
          <cell r="DH20">
            <v>6.3875116659170299</v>
          </cell>
          <cell r="DI20">
            <v>1854.9354869724066</v>
          </cell>
          <cell r="DJ20">
            <v>1162.4691834096536</v>
          </cell>
          <cell r="DK20">
            <v>1.8625375997495659</v>
          </cell>
          <cell r="DL20">
            <v>4.7435989379882812</v>
          </cell>
          <cell r="DM20">
            <v>37.202250383109948</v>
          </cell>
          <cell r="DN20">
            <v>2.0884437379897483</v>
          </cell>
          <cell r="DO20">
            <v>0.76748354254128093</v>
          </cell>
          <cell r="DP20">
            <v>38.388145575573404</v>
          </cell>
          <cell r="DQ20">
            <v>1999.0833810856764</v>
          </cell>
          <cell r="DR20">
            <v>3042719.2375785271</v>
          </cell>
          <cell r="DS20">
            <v>10.246534678450605</v>
          </cell>
          <cell r="DT20">
            <v>7.3152871335618066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68.209254735307027</v>
          </cell>
          <cell r="EA20">
            <v>103.25362062859259</v>
          </cell>
          <cell r="EB20">
            <v>152.74340291559156</v>
          </cell>
          <cell r="EC20">
            <v>164.85528064719921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38.001849696006111</v>
          </cell>
          <cell r="ET20">
            <v>39.493421378834242</v>
          </cell>
          <cell r="EU20">
            <v>33.51332390585921</v>
          </cell>
          <cell r="EV20">
            <v>53.847282078112762</v>
          </cell>
          <cell r="EW20">
            <v>97.385974636440849</v>
          </cell>
          <cell r="EX20">
            <v>98.282814930834022</v>
          </cell>
          <cell r="EY20">
            <v>95.129089044589776</v>
          </cell>
          <cell r="EZ20">
            <v>16.050965784158841</v>
          </cell>
          <cell r="FA20">
            <v>98.584799230945947</v>
          </cell>
          <cell r="FB20">
            <v>72.696615967767229</v>
          </cell>
          <cell r="FC20">
            <v>93.267202921249421</v>
          </cell>
          <cell r="FD20">
            <v>98.003787617250538</v>
          </cell>
          <cell r="FE20">
            <v>96.606472470523101</v>
          </cell>
          <cell r="FF20">
            <v>99.152457543631115</v>
          </cell>
          <cell r="FG20">
            <v>78.700267381497369</v>
          </cell>
          <cell r="FH20">
            <v>82.370190170443934</v>
          </cell>
          <cell r="FI20">
            <v>88.113192302280979</v>
          </cell>
          <cell r="FJ20">
            <v>97.920579236532035</v>
          </cell>
          <cell r="FM20">
            <v>17.675994873046875</v>
          </cell>
          <cell r="FN20">
            <v>38.001846313476562</v>
          </cell>
          <cell r="FO20">
            <v>39.5</v>
          </cell>
          <cell r="FP20">
            <v>33.513320922851562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121.89999389648437</v>
          </cell>
          <cell r="FU20">
            <v>16.05096435546875</v>
          </cell>
          <cell r="FV20">
            <v>117.306396484375</v>
          </cell>
          <cell r="FW20">
            <v>72.696609497070312</v>
          </cell>
          <cell r="FX20">
            <v>153.10383605957031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0.67339998483657837</v>
          </cell>
          <cell r="CH21">
            <v>3.0999998562037945E-3</v>
          </cell>
          <cell r="CI21">
            <v>2.1799996495246887E-2</v>
          </cell>
          <cell r="CJ21">
            <v>4.7121988609433174E-4</v>
          </cell>
          <cell r="CK21">
            <v>3.1534000299870968E-5</v>
          </cell>
          <cell r="CL21">
            <v>1</v>
          </cell>
          <cell r="CM21">
            <v>0.18633419275283813</v>
          </cell>
          <cell r="CN21">
            <v>6.3191750086843967E-4</v>
          </cell>
          <cell r="CO21">
            <v>9.2241284437477589E-4</v>
          </cell>
          <cell r="CP21">
            <v>0.63923227787017822</v>
          </cell>
          <cell r="CQ21">
            <v>0.25</v>
          </cell>
          <cell r="CR21">
            <v>3.1876660883426666E-2</v>
          </cell>
          <cell r="CS21">
            <v>0.56919598579406738</v>
          </cell>
          <cell r="CT21">
            <v>1.5426292419433594</v>
          </cell>
          <cell r="CU21">
            <v>3.1015902757644653E-2</v>
          </cell>
          <cell r="CV21">
            <v>5.9247668832540512E-4</v>
          </cell>
          <cell r="CW21">
            <v>4.0449998550684541E-7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1.4290568049196739</v>
          </cell>
          <cell r="DF21">
            <v>21354.727545916012</v>
          </cell>
          <cell r="DG21">
            <v>0.67339998483657837</v>
          </cell>
          <cell r="DH21">
            <v>3.6139367385448451</v>
          </cell>
          <cell r="DI21">
            <v>1065.6454108505138</v>
          </cell>
          <cell r="DJ21">
            <v>730.04185592517217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5.7843729760310882</v>
          </cell>
          <cell r="DT21">
            <v>4.1650284070276751</v>
          </cell>
          <cell r="DW21">
            <v>100</v>
          </cell>
          <cell r="DX21">
            <v>68.763743784935883</v>
          </cell>
          <cell r="DY21">
            <v>65.184553168969146</v>
          </cell>
          <cell r="DZ21">
            <v>40.393843394833546</v>
          </cell>
          <cell r="EA21">
            <v>59.91841719009674</v>
          </cell>
          <cell r="EB21">
            <v>86.733643844576505</v>
          </cell>
          <cell r="EC21">
            <v>93.272088793672836</v>
          </cell>
          <cell r="ED21">
            <v>84.283274825933859</v>
          </cell>
          <cell r="EE21">
            <v>21.290393313898026</v>
          </cell>
          <cell r="EF21">
            <v>94.692578117404409</v>
          </cell>
          <cell r="EG21">
            <v>86.733643844576505</v>
          </cell>
          <cell r="EH21">
            <v>83.868761268381078</v>
          </cell>
          <cell r="EI21">
            <v>94.897012990756579</v>
          </cell>
          <cell r="EJ21">
            <v>88.724877894364596</v>
          </cell>
          <cell r="EK21">
            <v>94.874785306331162</v>
          </cell>
          <cell r="EL21">
            <v>71.894779902925634</v>
          </cell>
          <cell r="EM21">
            <v>84.938269168954335</v>
          </cell>
          <cell r="EN21">
            <v>89.211554734357392</v>
          </cell>
          <cell r="EO21">
            <v>95.774456860569913</v>
          </cell>
          <cell r="ER21">
            <v>30.225999846522004</v>
          </cell>
          <cell r="ES21">
            <v>39.407931974481251</v>
          </cell>
          <cell r="ET21">
            <v>44.79252647276823</v>
          </cell>
          <cell r="EU21">
            <v>35.05493476085082</v>
          </cell>
          <cell r="EV21">
            <v>54.941449931893551</v>
          </cell>
          <cell r="EW21">
            <v>97.779718768956585</v>
          </cell>
          <cell r="EX21">
            <v>98.282814930834022</v>
          </cell>
          <cell r="EY21">
            <v>95.28516392933615</v>
          </cell>
          <cell r="EZ21">
            <v>16.997850023714069</v>
          </cell>
          <cell r="FA21">
            <v>98.758981535560068</v>
          </cell>
          <cell r="FB21">
            <v>74.295935568129835</v>
          </cell>
          <cell r="FC21">
            <v>93.5422226702552</v>
          </cell>
          <cell r="FD21">
            <v>98.440914270333849</v>
          </cell>
          <cell r="FE21">
            <v>97.076089822587093</v>
          </cell>
          <cell r="FF21">
            <v>99.310465129054464</v>
          </cell>
          <cell r="FG21">
            <v>80.099962984816941</v>
          </cell>
          <cell r="FH21">
            <v>85.121338529102232</v>
          </cell>
          <cell r="FI21">
            <v>90.710838449234515</v>
          </cell>
          <cell r="FJ21">
            <v>98.27850406306564</v>
          </cell>
          <cell r="FM21">
            <v>30.225997924804687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74.295928955078125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112.06393432617187</v>
          </cell>
          <cell r="GB21">
            <v>7707.05078125</v>
          </cell>
          <cell r="GC21">
            <v>4422915</v>
          </cell>
          <cell r="GD21">
            <v>155.29122924804687</v>
          </cell>
          <cell r="GE21">
            <v>108.31727600097656</v>
          </cell>
        </row>
        <row r="22">
          <cell r="CG22">
            <v>0.42329996824264526</v>
          </cell>
          <cell r="CH22">
            <v>2.899999963119626E-3</v>
          </cell>
          <cell r="CI22">
            <v>2.1199997514486313E-2</v>
          </cell>
          <cell r="CJ22">
            <v>4.2608985677361488E-4</v>
          </cell>
          <cell r="CK22">
            <v>2.947363827843219E-5</v>
          </cell>
          <cell r="CL22">
            <v>1</v>
          </cell>
          <cell r="CM22">
            <v>0.18846231698989868</v>
          </cell>
          <cell r="CN22">
            <v>6.380144041031599E-4</v>
          </cell>
          <cell r="CO22">
            <v>5.9171579778194427E-4</v>
          </cell>
          <cell r="CP22">
            <v>0.64481699466705322</v>
          </cell>
          <cell r="CQ22">
            <v>0.25</v>
          </cell>
          <cell r="CR22">
            <v>3.1877122819423676E-2</v>
          </cell>
          <cell r="CS22">
            <v>0.575003981590271</v>
          </cell>
          <cell r="CT22">
            <v>1.5635890960693359</v>
          </cell>
          <cell r="CU22">
            <v>3.1286388635635376E-2</v>
          </cell>
          <cell r="CV22">
            <v>5.7900859974324703E-4</v>
          </cell>
          <cell r="CW22">
            <v>4.2038999481519568E-7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0.99345234699531493</v>
          </cell>
          <cell r="DF22">
            <v>14361.985590099403</v>
          </cell>
          <cell r="DG22">
            <v>0.42329996824264526</v>
          </cell>
          <cell r="DH22">
            <v>2.2460721856949979</v>
          </cell>
          <cell r="DI22">
            <v>663.46459503162305</v>
          </cell>
          <cell r="DJ22">
            <v>715.37716219406627</v>
          </cell>
          <cell r="DK22">
            <v>0.65646527889857065</v>
          </cell>
          <cell r="DL22">
            <v>1.6931998729705811</v>
          </cell>
          <cell r="DM22">
            <v>13.279114637809032</v>
          </cell>
          <cell r="DN22">
            <v>0.73616876020916833</v>
          </cell>
          <cell r="DO22">
            <v>0.27072327973299859</v>
          </cell>
          <cell r="DP22">
            <v>13.529844341334563</v>
          </cell>
          <cell r="DQ22">
            <v>731.07716954523903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46.205995171741783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54.520863545739502</v>
          </cell>
          <cell r="EC22">
            <v>57.968874249164735</v>
          </cell>
          <cell r="ED22">
            <v>52.474273553805389</v>
          </cell>
          <cell r="EE22">
            <v>20.862723181248676</v>
          </cell>
          <cell r="EF22">
            <v>59.008326199537841</v>
          </cell>
          <cell r="EG22">
            <v>54.520863545739502</v>
          </cell>
          <cell r="EH22">
            <v>52.719231246513615</v>
          </cell>
          <cell r="EI22">
            <v>59.049830171559229</v>
          </cell>
          <cell r="EJ22">
            <v>55.024926403581588</v>
          </cell>
          <cell r="EK22">
            <v>59.122791386893283</v>
          </cell>
          <cell r="EL22">
            <v>46.244356996287323</v>
          </cell>
          <cell r="EM22">
            <v>51.374153563017181</v>
          </cell>
          <cell r="EN22">
            <v>55.75530861517155</v>
          </cell>
          <cell r="EO22">
            <v>59.498769736907114</v>
          </cell>
          <cell r="ER22">
            <v>94.062994261614122</v>
          </cell>
          <cell r="ES22">
            <v>41.890628728668226</v>
          </cell>
          <cell r="ET22">
            <v>49.091813370321255</v>
          </cell>
          <cell r="EU22">
            <v>37.578891284335313</v>
          </cell>
          <cell r="EV22">
            <v>58.87452745177886</v>
          </cell>
          <cell r="EW22">
            <v>98.042223579549557</v>
          </cell>
          <cell r="EX22">
            <v>98.551586018708988</v>
          </cell>
          <cell r="EY22">
            <v>95.597325606579304</v>
          </cell>
          <cell r="EZ22">
            <v>19.819505548306005</v>
          </cell>
          <cell r="FA22">
            <v>98.584799230945947</v>
          </cell>
          <cell r="FB22">
            <v>76.004752248551242</v>
          </cell>
          <cell r="FC22">
            <v>93.475538258879681</v>
          </cell>
          <cell r="FD22">
            <v>99.227750249911878</v>
          </cell>
          <cell r="FE22">
            <v>97.277348868691988</v>
          </cell>
          <cell r="FF22">
            <v>99.144141354924628</v>
          </cell>
          <cell r="FG22">
            <v>83.251988005605639</v>
          </cell>
          <cell r="FH22">
            <v>86.440735009523209</v>
          </cell>
          <cell r="FI22">
            <v>92.344257570369834</v>
          </cell>
          <cell r="FJ22">
            <v>98.380774232624447</v>
          </cell>
          <cell r="FM22">
            <v>94.06298828125</v>
          </cell>
          <cell r="FN22">
            <v>41.890625</v>
          </cell>
          <cell r="FO22">
            <v>49.099990844726563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76.004745483398438</v>
          </cell>
          <cell r="FX22">
            <v>153.44583129882813</v>
          </cell>
          <cell r="FY22">
            <v>113.5</v>
          </cell>
          <cell r="FZ22">
            <v>114.96530151367187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0.46029996871948242</v>
          </cell>
          <cell r="CH23">
            <v>2.699999837204814E-3</v>
          </cell>
          <cell r="CI23">
            <v>2.0499996840953827E-2</v>
          </cell>
          <cell r="CJ23">
            <v>3.2856990583240986E-4</v>
          </cell>
          <cell r="CK23">
            <v>2.8678230592049658E-5</v>
          </cell>
          <cell r="CL23">
            <v>1</v>
          </cell>
          <cell r="CM23">
            <v>0.19212967157363892</v>
          </cell>
          <cell r="CN23">
            <v>6.4573320560157299E-4</v>
          </cell>
          <cell r="CO23">
            <v>4.5257085002958775E-4</v>
          </cell>
          <cell r="CP23">
            <v>0.65873193740844727</v>
          </cell>
          <cell r="CQ23">
            <v>0.25</v>
          </cell>
          <cell r="CR23">
            <v>3.1877096742391586E-2</v>
          </cell>
          <cell r="CS23">
            <v>0.58706396818161011</v>
          </cell>
          <cell r="CT23">
            <v>1.6060991287231445</v>
          </cell>
          <cell r="CU23">
            <v>3.1964849680662155E-2</v>
          </cell>
          <cell r="CV23">
            <v>5.7046674191951752E-4</v>
          </cell>
          <cell r="CW23">
            <v>4.2982998138541006E-7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0.46029996871948242</v>
          </cell>
          <cell r="DH23">
            <v>2.3957776274189899</v>
          </cell>
          <cell r="DI23">
            <v>712.8330473429213</v>
          </cell>
          <cell r="DJ23">
            <v>1017.078251260304</v>
          </cell>
          <cell r="DK23">
            <v>0.69876674042915432</v>
          </cell>
          <cell r="DL23">
            <v>1.8411998748779297</v>
          </cell>
          <cell r="DM23">
            <v>14.439833477913783</v>
          </cell>
          <cell r="DN23">
            <v>0.78407123187142558</v>
          </cell>
          <cell r="DO23">
            <v>0.28659499310321074</v>
          </cell>
          <cell r="DP23">
            <v>14.400191876952611</v>
          </cell>
          <cell r="DQ23">
            <v>806.88309220386134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53.966629170509272</v>
          </cell>
          <cell r="DY23">
            <v>47.382193895745907</v>
          </cell>
          <cell r="DZ23">
            <v>39.59851022213941</v>
          </cell>
          <cell r="EA23">
            <v>45.035489813695996</v>
          </cell>
          <cell r="EB23">
            <v>59.286448541091048</v>
          </cell>
          <cell r="EC23">
            <v>61.832621808564063</v>
          </cell>
          <cell r="ED23">
            <v>56.378888345477257</v>
          </cell>
          <cell r="EE23">
            <v>29.661307532705308</v>
          </cell>
          <cell r="EF23">
            <v>62.810718376168936</v>
          </cell>
          <cell r="EG23">
            <v>59.286448541091048</v>
          </cell>
          <cell r="EH23">
            <v>57.327385224598693</v>
          </cell>
          <cell r="EI23">
            <v>62.892200249380132</v>
          </cell>
          <cell r="EJ23">
            <v>58.25087675759621</v>
          </cell>
          <cell r="EK23">
            <v>62.92604103886724</v>
          </cell>
          <cell r="EL23">
            <v>51.039467958429533</v>
          </cell>
          <cell r="EM23">
            <v>54.637781293114799</v>
          </cell>
          <cell r="EN23">
            <v>60.550720317254402</v>
          </cell>
          <cell r="EO23">
            <v>62.983633594108483</v>
          </cell>
          <cell r="ER23">
            <v>86.16199278271948</v>
          </cell>
          <cell r="ES23">
            <v>46.624271728132911</v>
          </cell>
          <cell r="ET23">
            <v>58.990173705094186</v>
          </cell>
          <cell r="EU23">
            <v>42.013202592117537</v>
          </cell>
          <cell r="EV23">
            <v>64.462908634469983</v>
          </cell>
          <cell r="EW23">
            <v>98.107836698824073</v>
          </cell>
          <cell r="EX23">
            <v>98.820370776154093</v>
          </cell>
          <cell r="EY23">
            <v>96.065550260818426</v>
          </cell>
          <cell r="EZ23">
            <v>26.459642858091989</v>
          </cell>
          <cell r="FA23">
            <v>98.497714490414808</v>
          </cell>
          <cell r="FB23">
            <v>78.132865230942485</v>
          </cell>
          <cell r="FC23">
            <v>94.203368771162175</v>
          </cell>
          <cell r="FD23">
            <v>99.315167576500471</v>
          </cell>
          <cell r="FE23">
            <v>97.41152156609526</v>
          </cell>
          <cell r="FF23">
            <v>98.93623663726234</v>
          </cell>
          <cell r="FG23">
            <v>86.912624173489135</v>
          </cell>
          <cell r="FH23">
            <v>88.64498317295245</v>
          </cell>
          <cell r="FI23">
            <v>93.530538468384464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42.013198852539063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78.132858276367188</v>
          </cell>
          <cell r="FX23">
            <v>154.64060974121094</v>
          </cell>
          <cell r="FY23">
            <v>113.59999084472656</v>
          </cell>
          <cell r="FZ23">
            <v>115.12387084960937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160.11837768554687</v>
          </cell>
          <cell r="GE23">
            <v>108.65542602539062</v>
          </cell>
        </row>
        <row r="24">
          <cell r="CG24">
            <v>0.55679994821548462</v>
          </cell>
          <cell r="CH24">
            <v>2.4999999441206455E-3</v>
          </cell>
          <cell r="CI24">
            <v>1.9599996507167816E-2</v>
          </cell>
          <cell r="CJ24">
            <v>3.1731999479234219E-4</v>
          </cell>
          <cell r="CK24">
            <v>2.7542002499103546E-5</v>
          </cell>
          <cell r="CL24">
            <v>1</v>
          </cell>
          <cell r="CM24">
            <v>0.18889790773391724</v>
          </cell>
          <cell r="CN24">
            <v>6.3107931055128574E-4</v>
          </cell>
          <cell r="CO24">
            <v>3.1919986940920353E-4</v>
          </cell>
          <cell r="CP24">
            <v>0.65003722906112671</v>
          </cell>
          <cell r="CQ24">
            <v>0.25</v>
          </cell>
          <cell r="CR24">
            <v>3.1856365501880646E-2</v>
          </cell>
          <cell r="CS24">
            <v>0.5795479416847229</v>
          </cell>
          <cell r="CT24">
            <v>1.5896692276000977</v>
          </cell>
          <cell r="CU24">
            <v>3.1538903713226318E-2</v>
          </cell>
          <cell r="CV24">
            <v>5.6929769925773144E-4</v>
          </cell>
          <cell r="CW24">
            <v>4.3186997800148674E-7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0.55679994821548462</v>
          </cell>
          <cell r="DH24">
            <v>2.947623692051669</v>
          </cell>
          <cell r="DI24">
            <v>882.29789648639621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0.96074872873655492</v>
          </cell>
          <cell r="DO24">
            <v>0.35026151261421729</v>
          </cell>
          <cell r="DP24">
            <v>17.654384986818108</v>
          </cell>
          <cell r="DQ24">
            <v>978.04707263257558</v>
          </cell>
          <cell r="DR24">
            <v>1289276.811488776</v>
          </cell>
          <cell r="DS24">
            <v>4.7422107922693497</v>
          </cell>
          <cell r="DT24">
            <v>3.3528451555314365</v>
          </cell>
          <cell r="DW24">
            <v>100</v>
          </cell>
          <cell r="DX24">
            <v>70.502947225146158</v>
          </cell>
          <cell r="DY24">
            <v>59.947517977919048</v>
          </cell>
          <cell r="DZ24">
            <v>49.598373281812009</v>
          </cell>
          <cell r="EA24">
            <v>56.724407788284552</v>
          </cell>
          <cell r="EB24">
            <v>71.71560660625849</v>
          </cell>
          <cell r="EC24">
            <v>76.075216204829928</v>
          </cell>
          <cell r="ED24">
            <v>69.782082605278291</v>
          </cell>
          <cell r="EE24">
            <v>50.871249544010617</v>
          </cell>
          <cell r="EF24">
            <v>76.994994257554765</v>
          </cell>
          <cell r="EG24">
            <v>71.71560660625849</v>
          </cell>
          <cell r="EH24">
            <v>69.390962138373226</v>
          </cell>
          <cell r="EI24">
            <v>77.063918405496679</v>
          </cell>
          <cell r="EJ24">
            <v>71.191195572883956</v>
          </cell>
          <cell r="EK24">
            <v>77.146232750863362</v>
          </cell>
          <cell r="EL24">
            <v>61.866462078317987</v>
          </cell>
          <cell r="EM24">
            <v>65.780169265141424</v>
          </cell>
          <cell r="EN24">
            <v>73.138436855549628</v>
          </cell>
          <cell r="EO24">
            <v>77.098375407666865</v>
          </cell>
          <cell r="ER24">
            <v>87.454000311152171</v>
          </cell>
          <cell r="ES24">
            <v>53.478047362598815</v>
          </cell>
          <cell r="ET24">
            <v>67.388768604676287</v>
          </cell>
          <cell r="EU24">
            <v>47.979084470794568</v>
          </cell>
          <cell r="EV24">
            <v>69.681243499858127</v>
          </cell>
          <cell r="EW24">
            <v>98.239089104120566</v>
          </cell>
          <cell r="EX24">
            <v>98.820370776154093</v>
          </cell>
          <cell r="EY24">
            <v>96.455743426559565</v>
          </cell>
          <cell r="EZ24">
            <v>40.244312053809921</v>
          </cell>
          <cell r="FA24">
            <v>98.584799230945947</v>
          </cell>
          <cell r="FB24">
            <v>80.945624880719166</v>
          </cell>
          <cell r="FC24">
            <v>94.449052584525205</v>
          </cell>
          <cell r="FD24">
            <v>99.052888916641137</v>
          </cell>
          <cell r="FE24">
            <v>97.478620825949449</v>
          </cell>
          <cell r="FF24">
            <v>98.93623663726234</v>
          </cell>
          <cell r="FG24">
            <v>89.346187231463574</v>
          </cell>
          <cell r="FH24">
            <v>90.834518129524795</v>
          </cell>
          <cell r="FI24">
            <v>95.249122954944937</v>
          </cell>
          <cell r="FJ24">
            <v>98.840969228716858</v>
          </cell>
          <cell r="FM24">
            <v>87.453994750976563</v>
          </cell>
          <cell r="FN24">
            <v>53.478042602539063</v>
          </cell>
          <cell r="FO24">
            <v>67.399993896484375</v>
          </cell>
          <cell r="FP24">
            <v>47.979080200195313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40.244308471679688</v>
          </cell>
          <cell r="FV24">
            <v>117.306396484375</v>
          </cell>
          <cell r="FW24">
            <v>80.94561767578125</v>
          </cell>
          <cell r="FX24">
            <v>155.04391479492187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0.71189999580383301</v>
          </cell>
          <cell r="CH25">
            <v>2.3999998811632395E-3</v>
          </cell>
          <cell r="CI25">
            <v>1.8699999898672104E-2</v>
          </cell>
          <cell r="CJ25">
            <v>2.9515987262129784E-4</v>
          </cell>
          <cell r="CK25">
            <v>2.6706460630521178E-5</v>
          </cell>
          <cell r="CL25">
            <v>1</v>
          </cell>
          <cell r="CM25">
            <v>0.18469423055648804</v>
          </cell>
          <cell r="CN25">
            <v>6.1209104023873806E-4</v>
          </cell>
          <cell r="CO25">
            <v>2.3557098757009953E-4</v>
          </cell>
          <cell r="CP25">
            <v>0.63603115081787109</v>
          </cell>
          <cell r="CQ25">
            <v>0.25</v>
          </cell>
          <cell r="CR25">
            <v>3.1859211623668671E-2</v>
          </cell>
          <cell r="CS25">
            <v>0.56810498237609863</v>
          </cell>
          <cell r="CT25">
            <v>1.5597591400146484</v>
          </cell>
          <cell r="CU25">
            <v>3.0941534787416458E-2</v>
          </cell>
          <cell r="CV25">
            <v>5.6372955441474915E-4</v>
          </cell>
          <cell r="CW25">
            <v>4.2832698454731144E-7</v>
          </cell>
          <cell r="CX25">
            <v>0.11785346269607544</v>
          </cell>
          <cell r="CY25">
            <v>0.16230577230453491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26656.471093374541</v>
          </cell>
          <cell r="DG25">
            <v>0.71189999580383301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1.2531134524226699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4.3861656039447103</v>
          </cell>
          <cell r="DW25">
            <v>100</v>
          </cell>
          <cell r="DX25">
            <v>93.897894712842842</v>
          </cell>
          <cell r="DY25">
            <v>80.335111454694555</v>
          </cell>
          <cell r="DZ25">
            <v>68.175347646573528</v>
          </cell>
          <cell r="EA25">
            <v>74.79437760815776</v>
          </cell>
          <cell r="EB25">
            <v>91.692429580303141</v>
          </cell>
          <cell r="EC25">
            <v>99.480238508730025</v>
          </cell>
          <cell r="ED25">
            <v>91.988100446015835</v>
          </cell>
          <cell r="EE25">
            <v>88.131895705463165</v>
          </cell>
          <cell r="EF25">
            <v>100.61022932139528</v>
          </cell>
          <cell r="EG25">
            <v>91.692429580303141</v>
          </cell>
          <cell r="EH25">
            <v>88.712315344368619</v>
          </cell>
          <cell r="EI25">
            <v>100.51518150570574</v>
          </cell>
          <cell r="EJ25">
            <v>92.767385902666746</v>
          </cell>
          <cell r="EK25">
            <v>100.54008972993454</v>
          </cell>
          <cell r="EL25">
            <v>79.881039881128629</v>
          </cell>
          <cell r="EM25">
            <v>84.799319988964101</v>
          </cell>
          <cell r="EN25">
            <v>93.162570479828176</v>
          </cell>
          <cell r="EO25">
            <v>100.85948698681395</v>
          </cell>
          <cell r="ER25">
            <v>80.370000226974511</v>
          </cell>
          <cell r="ES25">
            <v>85.992698694215022</v>
          </cell>
          <cell r="ET25">
            <v>74.187639133801099</v>
          </cell>
          <cell r="EU25">
            <v>55.84764596218772</v>
          </cell>
          <cell r="EV25">
            <v>72.376292492991112</v>
          </cell>
          <cell r="EW25">
            <v>98.239089104120566</v>
          </cell>
          <cell r="EX25">
            <v>98.730780413529104</v>
          </cell>
          <cell r="EY25">
            <v>96.689861707554329</v>
          </cell>
          <cell r="EZ25">
            <v>62.459981755827229</v>
          </cell>
          <cell r="FA25">
            <v>98.758981535560068</v>
          </cell>
          <cell r="FB25">
            <v>84.021568147671715</v>
          </cell>
          <cell r="FC25">
            <v>95.158459831774763</v>
          </cell>
          <cell r="FD25">
            <v>98.703192930193197</v>
          </cell>
          <cell r="FE25">
            <v>97.948225266860874</v>
          </cell>
          <cell r="FF25">
            <v>98.961185203381802</v>
          </cell>
          <cell r="FG25">
            <v>91.222421599518057</v>
          </cell>
          <cell r="FH25">
            <v>91.352270971209336</v>
          </cell>
          <cell r="FI25">
            <v>95.659752822567839</v>
          </cell>
          <cell r="FJ25">
            <v>98.840969228716858</v>
          </cell>
          <cell r="FM25">
            <v>80.3699951171875</v>
          </cell>
          <cell r="FN25">
            <v>85.992691040039063</v>
          </cell>
          <cell r="FO25">
            <v>74.199996948242188</v>
          </cell>
          <cell r="FP25">
            <v>55.847640991210938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123.89999389648437</v>
          </cell>
          <cell r="FU25">
            <v>62.459976196289063</v>
          </cell>
          <cell r="FV25">
            <v>117.51365661621094</v>
          </cell>
          <cell r="FW25">
            <v>84.021560668945313</v>
          </cell>
          <cell r="FX25">
            <v>156.20845031738281</v>
          </cell>
          <cell r="FY25">
            <v>112.89999389648437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83.993081349031087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92.281593962812039</v>
          </cell>
          <cell r="M26">
            <v>92.183298349366751</v>
          </cell>
          <cell r="O26">
            <v>6.8962378255472377E-3</v>
          </cell>
          <cell r="P26">
            <v>87.770619746193745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98.650951509172145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96.894524936160238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0.98378081093508096</v>
          </cell>
          <cell r="AG26">
            <v>98.17957843396124</v>
          </cell>
          <cell r="AK26">
            <v>93.643533080710284</v>
          </cell>
          <cell r="AL26">
            <v>93.77568616484001</v>
          </cell>
          <cell r="AN26">
            <v>81.882127745507674</v>
          </cell>
          <cell r="AO26">
            <v>82.148413036814333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0.77909994125366211</v>
          </cell>
          <cell r="CH26">
            <v>2.4999999441206455E-3</v>
          </cell>
          <cell r="CI26">
            <v>1.7999999225139618E-2</v>
          </cell>
          <cell r="CJ26">
            <v>2.6218988932669163E-4</v>
          </cell>
          <cell r="CK26">
            <v>2.4906359612941742E-5</v>
          </cell>
          <cell r="CL26">
            <v>1</v>
          </cell>
          <cell r="CM26">
            <v>0.18889868259429932</v>
          </cell>
          <cell r="CN26">
            <v>6.2136608175933361E-4</v>
          </cell>
          <cell r="CO26">
            <v>2.3449299624189734E-4</v>
          </cell>
          <cell r="CP26">
            <v>0.65257096290588379</v>
          </cell>
          <cell r="CQ26">
            <v>0.25</v>
          </cell>
          <cell r="CR26">
            <v>3.1874030828475952E-2</v>
          </cell>
          <cell r="CS26">
            <v>0.5821259617805481</v>
          </cell>
          <cell r="CT26">
            <v>1.5748996734619141</v>
          </cell>
          <cell r="CU26">
            <v>3.1699981540441513E-2</v>
          </cell>
          <cell r="CV26">
            <v>5.6306296028196812E-4</v>
          </cell>
          <cell r="CW26">
            <v>4.2932396127071115E-7</v>
          </cell>
          <cell r="CX26">
            <v>0.1184651255607605</v>
          </cell>
          <cell r="CY26">
            <v>0.16575425863265991</v>
          </cell>
          <cell r="DB26">
            <v>1</v>
          </cell>
          <cell r="DC26">
            <v>311.6399834671613</v>
          </cell>
          <cell r="DD26">
            <v>43.283331932900069</v>
          </cell>
          <cell r="DE26">
            <v>2.9715102411248764</v>
          </cell>
          <cell r="DF26">
            <v>31281.1648655723</v>
          </cell>
          <cell r="DG26">
            <v>0.77909994125366211</v>
          </cell>
          <cell r="DH26">
            <v>4.1244328999739368</v>
          </cell>
          <cell r="DI26">
            <v>1253.8501281687622</v>
          </cell>
          <cell r="DJ26">
            <v>3322.4870411479637</v>
          </cell>
          <cell r="DK26">
            <v>1.1938930561426571</v>
          </cell>
          <cell r="DL26">
            <v>3.1163997650146484</v>
          </cell>
          <cell r="DM26">
            <v>24.443094299752691</v>
          </cell>
          <cell r="DN26">
            <v>1.3383700305525454</v>
          </cell>
          <cell r="DO26">
            <v>0.49469814133687617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6.5766185412437137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91.337411499769402</v>
          </cell>
          <cell r="DZ26">
            <v>83.992965788990546</v>
          </cell>
          <cell r="EA26">
            <v>87.770629832550213</v>
          </cell>
          <cell r="EB26">
            <v>100.34775519103198</v>
          </cell>
          <cell r="EC26">
            <v>106.44748358954732</v>
          </cell>
          <cell r="ED26">
            <v>99.168629514986506</v>
          </cell>
          <cell r="EE26">
            <v>96.894520926783485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87.524922676473636</v>
          </cell>
          <cell r="EM26">
            <v>92.588459601268283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89.346412981985608</v>
          </cell>
          <cell r="ET26">
            <v>80.78653076740197</v>
          </cell>
          <cell r="EU26">
            <v>65.788534298194122</v>
          </cell>
          <cell r="EV26">
            <v>77.481447299122891</v>
          </cell>
          <cell r="EW26">
            <v>98.632833236636301</v>
          </cell>
          <cell r="EX26">
            <v>98.999551501404071</v>
          </cell>
          <cell r="EY26">
            <v>97.080054873295481</v>
          </cell>
          <cell r="EZ26">
            <v>79.823401880439917</v>
          </cell>
          <cell r="FA26">
            <v>99.107333321236453</v>
          </cell>
          <cell r="FB26">
            <v>88.810753144267679</v>
          </cell>
          <cell r="FC26">
            <v>95.634462343919878</v>
          </cell>
          <cell r="FD26">
            <v>98.87804092341716</v>
          </cell>
          <cell r="FE26">
            <v>97.948225266860874</v>
          </cell>
          <cell r="FF26">
            <v>99.376994638706392</v>
          </cell>
          <cell r="FG26">
            <v>91.404868797398322</v>
          </cell>
          <cell r="FH26">
            <v>92.594637222140761</v>
          </cell>
          <cell r="FI26">
            <v>95.681046392217297</v>
          </cell>
          <cell r="FJ26">
            <v>98.892111235803668</v>
          </cell>
          <cell r="FM26">
            <v>90.80999755859375</v>
          </cell>
          <cell r="FN26">
            <v>89.346405029296875</v>
          </cell>
          <cell r="FO26">
            <v>80.79998779296875</v>
          </cell>
          <cell r="FP26">
            <v>65.788528442382813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124.39999389648437</v>
          </cell>
          <cell r="FU26">
            <v>79.823394775390625</v>
          </cell>
          <cell r="FV26">
            <v>117.92816162109375</v>
          </cell>
          <cell r="FW26">
            <v>88.810745239257813</v>
          </cell>
          <cell r="FX26">
            <v>156.98983764648437</v>
          </cell>
          <cell r="FY26">
            <v>113.09999084472656</v>
          </cell>
          <cell r="FZ26">
            <v>115.75816345214844</v>
          </cell>
          <cell r="GA26">
            <v>112.13900756835937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0.76919996738433838</v>
          </cell>
          <cell r="C27">
            <v>99.072642587842765</v>
          </cell>
          <cell r="D27">
            <v>91.53000459861785</v>
          </cell>
          <cell r="F27">
            <v>3.2763297950504935</v>
          </cell>
          <cell r="G27">
            <v>92.609852324891094</v>
          </cell>
          <cell r="H27">
            <v>1.1665361705161046</v>
          </cell>
          <cell r="I27">
            <v>114.1542586163344</v>
          </cell>
          <cell r="K27">
            <v>0.76919999999999999</v>
          </cell>
          <cell r="L27">
            <v>91.59179412161815</v>
          </cell>
          <cell r="M27">
            <v>91.494233262479028</v>
          </cell>
          <cell r="O27">
            <v>6.9662449510840361E-3</v>
          </cell>
          <cell r="P27">
            <v>88.661622775737143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0.99059418179348613</v>
          </cell>
          <cell r="W27">
            <v>99.17607718819194</v>
          </cell>
          <cell r="Y27">
            <v>3342.2552836484983</v>
          </cell>
          <cell r="Z27">
            <v>97.471025374955829</v>
          </cell>
          <cell r="AA27">
            <v>0.99365897583689</v>
          </cell>
          <cell r="AB27">
            <v>99.340948933777256</v>
          </cell>
          <cell r="AD27">
            <v>1.1547924690656515</v>
          </cell>
          <cell r="AE27">
            <v>103.80194062267022</v>
          </cell>
          <cell r="AF27">
            <v>0.95795319923326927</v>
          </cell>
          <cell r="AG27">
            <v>95.602028637650719</v>
          </cell>
          <cell r="AK27">
            <v>95.514995458563732</v>
          </cell>
          <cell r="AL27">
            <v>95.649789616955943</v>
          </cell>
          <cell r="AN27">
            <v>86.590586746858548</v>
          </cell>
          <cell r="AO27">
            <v>86.872184212033929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99.728157043457031</v>
          </cell>
          <cell r="CG27">
            <v>0.76919996738433838</v>
          </cell>
          <cell r="CH27">
            <v>2.4999999441206455E-3</v>
          </cell>
          <cell r="CI27">
            <v>1.6999997198581696E-2</v>
          </cell>
          <cell r="CJ27">
            <v>2.3476999194826931E-4</v>
          </cell>
          <cell r="CK27">
            <v>2.4342763936147094E-5</v>
          </cell>
          <cell r="CL27">
            <v>1</v>
          </cell>
          <cell r="CM27">
            <v>0.19127362966537476</v>
          </cell>
          <cell r="CN27">
            <v>6.1781029216945171E-4</v>
          </cell>
          <cell r="CO27">
            <v>2.301439963048324E-4</v>
          </cell>
          <cell r="CP27">
            <v>0.66609370708465576</v>
          </cell>
          <cell r="CQ27">
            <v>0.25</v>
          </cell>
          <cell r="CR27">
            <v>3.1869571655988693E-2</v>
          </cell>
          <cell r="CS27">
            <v>0.59392297267913818</v>
          </cell>
          <cell r="CT27">
            <v>1.5717391967773437</v>
          </cell>
          <cell r="CU27">
            <v>3.2344624400138855E-2</v>
          </cell>
          <cell r="CV27">
            <v>5.559106357395649E-4</v>
          </cell>
          <cell r="CW27">
            <v>4.323859457144863E-7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45.247064361193686</v>
          </cell>
          <cell r="DE27">
            <v>3.2763981503812833</v>
          </cell>
          <cell r="DF27">
            <v>31598.711198202796</v>
          </cell>
          <cell r="DG27">
            <v>0.76919996738433838</v>
          </cell>
          <cell r="DH27">
            <v>4.0214637466232102</v>
          </cell>
          <cell r="DI27">
            <v>1245.0423327900207</v>
          </cell>
          <cell r="DJ27">
            <v>3342.2551955928961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0.48939414946289278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6.4885120204333537</v>
          </cell>
          <cell r="DT27">
            <v>4.5591193097712921</v>
          </cell>
          <cell r="DW27">
            <v>100</v>
          </cell>
          <cell r="DX27">
            <v>97.397395383906371</v>
          </cell>
          <cell r="DY27">
            <v>95.481321611785532</v>
          </cell>
          <cell r="DZ27">
            <v>92.610953833331294</v>
          </cell>
          <cell r="EA27">
            <v>88.661621000422926</v>
          </cell>
          <cell r="EB27">
            <v>99.072642587842765</v>
          </cell>
          <cell r="EC27">
            <v>103.78995283868936</v>
          </cell>
          <cell r="ED27">
            <v>98.472009578412496</v>
          </cell>
          <cell r="EE27">
            <v>97.471024561207471</v>
          </cell>
          <cell r="EF27">
            <v>103.80193790385006</v>
          </cell>
          <cell r="EG27">
            <v>99.072642587842765</v>
          </cell>
          <cell r="EH27">
            <v>95.821503154834716</v>
          </cell>
          <cell r="EI27">
            <v>103.88441588632192</v>
          </cell>
          <cell r="EJ27">
            <v>99.470119758809602</v>
          </cell>
          <cell r="EK27">
            <v>103.92003279165579</v>
          </cell>
          <cell r="EL27">
            <v>87.524532054141446</v>
          </cell>
          <cell r="EM27">
            <v>90.764601028913944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90.016518022100144</v>
          </cell>
          <cell r="ET27">
            <v>86.2856147568599</v>
          </cell>
          <cell r="EU27">
            <v>73.025275054638229</v>
          </cell>
          <cell r="EV27">
            <v>81.278421536556081</v>
          </cell>
          <cell r="EW27">
            <v>99.026577369152037</v>
          </cell>
          <cell r="EX27">
            <v>99.357926621474149</v>
          </cell>
          <cell r="EY27">
            <v>97.782397808529353</v>
          </cell>
          <cell r="EZ27">
            <v>89.801582700234462</v>
          </cell>
          <cell r="FA27">
            <v>99.542782670995805</v>
          </cell>
          <cell r="FB27">
            <v>92.274361240647991</v>
          </cell>
          <cell r="FC27">
            <v>96.103102986283915</v>
          </cell>
          <cell r="FD27">
            <v>99.402598243135856</v>
          </cell>
          <cell r="FE27">
            <v>98.552015316328124</v>
          </cell>
          <cell r="FF27">
            <v>99.651415343762565</v>
          </cell>
          <cell r="FG27">
            <v>92.677736397563038</v>
          </cell>
          <cell r="FH27">
            <v>93.659492337107977</v>
          </cell>
          <cell r="FI27">
            <v>96.453649117535733</v>
          </cell>
          <cell r="FJ27">
            <v>99.301178069424083</v>
          </cell>
          <cell r="FM27">
            <v>91.529998779296875</v>
          </cell>
          <cell r="FN27">
            <v>90.016510009765625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0.76929998397827148</v>
          </cell>
          <cell r="C28">
            <v>99.085524684415503</v>
          </cell>
          <cell r="D28">
            <v>88.789998931248917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0.76929999999999998</v>
          </cell>
          <cell r="L28">
            <v>88.660885837886099</v>
          </cell>
          <cell r="M28">
            <v>88.566446895212977</v>
          </cell>
          <cell r="O28">
            <v>7.1095205086734716E-3</v>
          </cell>
          <cell r="P28">
            <v>90.485136523699907</v>
          </cell>
          <cell r="Q28">
            <v>0.97115646919937326</v>
          </cell>
          <cell r="R28">
            <v>95.552935749240987</v>
          </cell>
          <cell r="T28">
            <v>307.72000000000003</v>
          </cell>
          <cell r="U28">
            <v>97.410059037358664</v>
          </cell>
          <cell r="V28">
            <v>0.9487316262756601</v>
          </cell>
          <cell r="W28">
            <v>94.984891621349561</v>
          </cell>
          <cell r="Y28">
            <v>3378.9095956113265</v>
          </cell>
          <cell r="Z28">
            <v>98.539984227054717</v>
          </cell>
          <cell r="AA28">
            <v>0.95071342808675641</v>
          </cell>
          <cell r="AB28">
            <v>95.047472429541031</v>
          </cell>
          <cell r="AD28">
            <v>1.0817726926008535</v>
          </cell>
          <cell r="AE28">
            <v>97.23834179091449</v>
          </cell>
          <cell r="AF28">
            <v>0.86926731654524747</v>
          </cell>
          <cell r="AG28">
            <v>86.751334988648139</v>
          </cell>
          <cell r="AK28">
            <v>98.027769848753181</v>
          </cell>
          <cell r="AL28">
            <v>98.166110123726639</v>
          </cell>
          <cell r="AN28">
            <v>89.555128805991217</v>
          </cell>
          <cell r="AO28">
            <v>89.846367128915929</v>
          </cell>
          <cell r="AP28">
            <v>88.79</v>
          </cell>
          <cell r="AQ28">
            <v>98.824251705803306</v>
          </cell>
          <cell r="AS28">
            <v>97.011923758467674</v>
          </cell>
          <cell r="AT28">
            <v>96.992986488932331</v>
          </cell>
          <cell r="AU28">
            <v>96.147781372070313</v>
          </cell>
          <cell r="CG28">
            <v>0.76929998397827148</v>
          </cell>
          <cell r="CH28">
            <v>2.4999999441206455E-3</v>
          </cell>
          <cell r="CI28">
            <v>1.6499999910593033E-2</v>
          </cell>
          <cell r="CJ28">
            <v>2.1056999685242772E-4</v>
          </cell>
          <cell r="CK28">
            <v>2.3855289327912033E-5</v>
          </cell>
          <cell r="CL28">
            <v>1</v>
          </cell>
          <cell r="CM28">
            <v>0.2007097601890564</v>
          </cell>
          <cell r="CN28">
            <v>5.9182941913604736E-4</v>
          </cell>
          <cell r="CO28">
            <v>2.2767699556425214E-4</v>
          </cell>
          <cell r="CP28">
            <v>0.71114754676818848</v>
          </cell>
          <cell r="CQ28">
            <v>0.25</v>
          </cell>
          <cell r="CR28">
            <v>3.159673884510994E-2</v>
          </cell>
          <cell r="CS28">
            <v>0.63385498523712158</v>
          </cell>
          <cell r="CT28">
            <v>1.6004199981689453</v>
          </cell>
          <cell r="CU28">
            <v>3.4485563635826111E-2</v>
          </cell>
          <cell r="CV28">
            <v>5.4568168707191944E-4</v>
          </cell>
          <cell r="CW28">
            <v>4.0905445075622993E-7</v>
          </cell>
          <cell r="CX28">
            <v>0.11865770816802979</v>
          </cell>
          <cell r="CY28">
            <v>0.17764550447463989</v>
          </cell>
          <cell r="DB28">
            <v>1</v>
          </cell>
          <cell r="DC28">
            <v>307.7200004693866</v>
          </cell>
          <cell r="DD28">
            <v>46.624241705866879</v>
          </cell>
          <cell r="DE28">
            <v>3.6534168945132981</v>
          </cell>
          <cell r="DF28">
            <v>32248.612599225413</v>
          </cell>
          <cell r="DG28">
            <v>0.76929998397827148</v>
          </cell>
          <cell r="DH28">
            <v>3.8328977288081938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3.0771999359130859</v>
          </cell>
          <cell r="DM28">
            <v>24.347448885451417</v>
          </cell>
          <cell r="DN28">
            <v>1.2136845207433065</v>
          </cell>
          <cell r="DO28">
            <v>0.48068631038004672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6.4833544811844401</v>
          </cell>
          <cell r="DT28">
            <v>4.3305344891972446</v>
          </cell>
          <cell r="DW28">
            <v>100</v>
          </cell>
          <cell r="DX28">
            <v>97.410059653481667</v>
          </cell>
          <cell r="DY28">
            <v>98.387470658572809</v>
          </cell>
          <cell r="DZ28">
            <v>103.26779830232456</v>
          </cell>
          <cell r="EA28">
            <v>90.48515460417282</v>
          </cell>
          <cell r="EB28">
            <v>99.085524684415503</v>
          </cell>
          <cell r="EC28">
            <v>98.923252719253043</v>
          </cell>
          <cell r="ED28">
            <v>102.80822392851093</v>
          </cell>
          <cell r="EE28">
            <v>98.539985868120652</v>
          </cell>
          <cell r="EF28">
            <v>97.238341358303558</v>
          </cell>
          <cell r="EG28">
            <v>99.085524684415503</v>
          </cell>
          <cell r="EH28">
            <v>96.661473529274815</v>
          </cell>
          <cell r="EI28">
            <v>97.352494027836016</v>
          </cell>
          <cell r="EJ28">
            <v>97.700237962384875</v>
          </cell>
          <cell r="EK28">
            <v>97.481123315309375</v>
          </cell>
          <cell r="EL28">
            <v>89.176796599965414</v>
          </cell>
          <cell r="EM28">
            <v>95.954073413897831</v>
          </cell>
          <cell r="EN28">
            <v>99.991846230718977</v>
          </cell>
          <cell r="EO28">
            <v>99.580254463334271</v>
          </cell>
          <cell r="ER28">
            <v>88.789998931248917</v>
          </cell>
          <cell r="ES28">
            <v>91.186729918252425</v>
          </cell>
          <cell r="ET28">
            <v>90.684891102174902</v>
          </cell>
          <cell r="EU28">
            <v>79.524512693679668</v>
          </cell>
          <cell r="EV28">
            <v>84.926475349762015</v>
          </cell>
          <cell r="EW28">
            <v>99.354695299019525</v>
          </cell>
          <cell r="EX28">
            <v>99.626697709349131</v>
          </cell>
          <cell r="EY28">
            <v>98.640827536260034</v>
          </cell>
          <cell r="EZ28">
            <v>92.046928969427782</v>
          </cell>
          <cell r="FA28">
            <v>99.542782670995805</v>
          </cell>
          <cell r="FB28">
            <v>93.566216214033929</v>
          </cell>
          <cell r="FC28">
            <v>95.873388481360138</v>
          </cell>
          <cell r="FD28">
            <v>99.92714222280776</v>
          </cell>
          <cell r="FE28">
            <v>98.954546319690479</v>
          </cell>
          <cell r="FF28">
            <v>99.568253456697647</v>
          </cell>
          <cell r="FG28">
            <v>93.518641784677868</v>
          </cell>
          <cell r="FH28">
            <v>95.354725128980917</v>
          </cell>
          <cell r="FI28">
            <v>97.092411641156204</v>
          </cell>
          <cell r="FJ28">
            <v>99.60797473348569</v>
          </cell>
          <cell r="FM28">
            <v>88.789993286132813</v>
          </cell>
          <cell r="FN28">
            <v>91.186721801757812</v>
          </cell>
          <cell r="FO28">
            <v>90.699996948242188</v>
          </cell>
          <cell r="FP28">
            <v>79.524505615234375</v>
          </cell>
          <cell r="FQ28">
            <v>1544.882080078125</v>
          </cell>
          <cell r="FR28">
            <v>115.87472534179687</v>
          </cell>
          <cell r="FS28">
            <v>111.20925903320313</v>
          </cell>
          <cell r="FT28">
            <v>126.39999389648438</v>
          </cell>
          <cell r="FU28">
            <v>92.046920776367188</v>
          </cell>
          <cell r="FV28">
            <v>118.44630432128906</v>
          </cell>
          <cell r="FW28">
            <v>93.566207885742188</v>
          </cell>
          <cell r="FX28">
            <v>157.38204956054687</v>
          </cell>
          <cell r="FY28">
            <v>114.29998779296875</v>
          </cell>
          <cell r="FZ28">
            <v>116.94746398925781</v>
          </cell>
          <cell r="GA28">
            <v>112.35482788085937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0.76919996738433838</v>
          </cell>
          <cell r="C29">
            <v>99.072642587842765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0.76919999999999999</v>
          </cell>
          <cell r="L29">
            <v>87.501535416305913</v>
          </cell>
          <cell r="M29">
            <v>87.408331379273164</v>
          </cell>
          <cell r="O29">
            <v>7.1742266959441215E-3</v>
          </cell>
          <cell r="P29">
            <v>91.308672820130866</v>
          </cell>
          <cell r="Q29">
            <v>0.93034067347398164</v>
          </cell>
          <cell r="R29">
            <v>91.537033852693128</v>
          </cell>
          <cell r="T29">
            <v>320.5</v>
          </cell>
          <cell r="U29">
            <v>101.45562173883224</v>
          </cell>
          <cell r="V29">
            <v>0.91337903063839054</v>
          </cell>
          <cell r="W29">
            <v>91.445468699061777</v>
          </cell>
          <cell r="Y29">
            <v>3381.425896130615</v>
          </cell>
          <cell r="Z29">
            <v>98.613367727401481</v>
          </cell>
          <cell r="AA29">
            <v>0.89194302900260503</v>
          </cell>
          <cell r="AB29">
            <v>89.171908120046226</v>
          </cell>
          <cell r="AD29">
            <v>1.0618429950002271</v>
          </cell>
          <cell r="AE29">
            <v>95.446901906792419</v>
          </cell>
          <cell r="AF29">
            <v>0.84236671795059048</v>
          </cell>
          <cell r="AG29">
            <v>84.066703005295793</v>
          </cell>
          <cell r="AK29">
            <v>99.574763178682844</v>
          </cell>
          <cell r="AL29">
            <v>99.715286625659246</v>
          </cell>
          <cell r="AN29">
            <v>93.337133776548853</v>
          </cell>
          <cell r="AO29">
            <v>93.640671392653118</v>
          </cell>
          <cell r="AP29">
            <v>87.9</v>
          </cell>
          <cell r="AQ29">
            <v>93.869467927476308</v>
          </cell>
          <cell r="AS29">
            <v>93.602208997864267</v>
          </cell>
          <cell r="AT29">
            <v>93.583937323700695</v>
          </cell>
          <cell r="AU29">
            <v>93.262260437011719</v>
          </cell>
          <cell r="CG29">
            <v>0.76919996738433838</v>
          </cell>
          <cell r="CH29">
            <v>2.3999998811632395E-3</v>
          </cell>
          <cell r="CI29">
            <v>1.6099996864795685E-2</v>
          </cell>
          <cell r="CJ29">
            <v>1.9899998733308166E-4</v>
          </cell>
          <cell r="CK29">
            <v>2.3637068807147443E-5</v>
          </cell>
          <cell r="CL29">
            <v>1</v>
          </cell>
          <cell r="CM29">
            <v>0.20636904239654541</v>
          </cell>
          <cell r="CN29">
            <v>5.8372318744659424E-4</v>
          </cell>
          <cell r="CO29">
            <v>2.2747799812350422E-4</v>
          </cell>
          <cell r="CP29">
            <v>0.72440087795257568</v>
          </cell>
          <cell r="CQ29">
            <v>0.25</v>
          </cell>
          <cell r="CR29">
            <v>3.18327397108078E-2</v>
          </cell>
          <cell r="CS29">
            <v>0.64669597148895264</v>
          </cell>
          <cell r="CT29">
            <v>1.6085090637207031</v>
          </cell>
          <cell r="CU29">
            <v>3.5273279994726181E-2</v>
          </cell>
          <cell r="CV29">
            <v>5.3620734252035618E-4</v>
          </cell>
          <cell r="CW29">
            <v>4.0047268612397602E-7</v>
          </cell>
          <cell r="CX29">
            <v>0.11872959136962891</v>
          </cell>
          <cell r="CY29">
            <v>0.18427890539169312</v>
          </cell>
          <cell r="DB29">
            <v>1</v>
          </cell>
          <cell r="DC29">
            <v>320.50000227980019</v>
          </cell>
          <cell r="DD29">
            <v>47.77640479336204</v>
          </cell>
          <cell r="DE29">
            <v>3.8653267153071167</v>
          </cell>
          <cell r="DF29">
            <v>32542.104677198618</v>
          </cell>
          <cell r="DG29">
            <v>0.76919996738433838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6.4785868334176726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91.308652854486496</v>
          </cell>
          <cell r="EB29">
            <v>99.072642587842765</v>
          </cell>
          <cell r="EC29">
            <v>96.197960564779478</v>
          </cell>
          <cell r="ED29">
            <v>104.22238197230796</v>
          </cell>
          <cell r="EE29">
            <v>98.613366134264979</v>
          </cell>
          <cell r="EF29">
            <v>95.446899258828935</v>
          </cell>
          <cell r="EG29">
            <v>99.072642587842765</v>
          </cell>
          <cell r="EH29">
            <v>95.932373044872833</v>
          </cell>
          <cell r="EI29">
            <v>95.407028678690637</v>
          </cell>
          <cell r="EJ29">
            <v>97.196273032754391</v>
          </cell>
          <cell r="EK29">
            <v>95.291802429452886</v>
          </cell>
          <cell r="EL29">
            <v>90.74067883577807</v>
          </cell>
          <cell r="EM29">
            <v>97.997539440519162</v>
          </cell>
          <cell r="EN29">
            <v>99.918315483054272</v>
          </cell>
          <cell r="EO29">
            <v>95.983230579735462</v>
          </cell>
          <cell r="ER29">
            <v>87.89999948501584</v>
          </cell>
          <cell r="ES29">
            <v>97.660988917375207</v>
          </cell>
          <cell r="ET29">
            <v>93.58440201229908</v>
          </cell>
          <cell r="EU29">
            <v>86.284111073669138</v>
          </cell>
          <cell r="EV29">
            <v>89.872107069883953</v>
          </cell>
          <cell r="EW29">
            <v>99.682813228887014</v>
          </cell>
          <cell r="EX29">
            <v>99.71628807197412</v>
          </cell>
          <cell r="EY29">
            <v>99.031020702001172</v>
          </cell>
          <cell r="EZ29">
            <v>97.200814315868371</v>
          </cell>
          <cell r="FA29">
            <v>99.804049716141066</v>
          </cell>
          <cell r="FB29">
            <v>94.876137595277953</v>
          </cell>
          <cell r="FC29">
            <v>99.14581396136775</v>
          </cell>
          <cell r="FD29">
            <v>100.10200355607851</v>
          </cell>
          <cell r="FE29">
            <v>99.960867372520084</v>
          </cell>
          <cell r="FF29">
            <v>99.726261042120996</v>
          </cell>
          <cell r="FG29">
            <v>95.014798122791291</v>
          </cell>
          <cell r="FH29">
            <v>97.547868622225167</v>
          </cell>
          <cell r="FI29">
            <v>97.588215787376981</v>
          </cell>
          <cell r="FJ29">
            <v>99.914771397547298</v>
          </cell>
          <cell r="FM29">
            <v>87.899993896484375</v>
          </cell>
          <cell r="FN29">
            <v>97.660980224609375</v>
          </cell>
          <cell r="FO29">
            <v>93.599990844726562</v>
          </cell>
          <cell r="FP29">
            <v>86.284103393554688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126.89999389648437</v>
          </cell>
          <cell r="FU29">
            <v>97.2008056640625</v>
          </cell>
          <cell r="FV29">
            <v>118.75718688964844</v>
          </cell>
          <cell r="FW29">
            <v>94.876129150390625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167.06486511230469</v>
          </cell>
          <cell r="GE29">
            <v>110.12068176269531</v>
          </cell>
        </row>
        <row r="30">
          <cell r="B30">
            <v>0.76919996738433838</v>
          </cell>
          <cell r="C30">
            <v>99.072642587842765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0.76919999999999999</v>
          </cell>
          <cell r="L30">
            <v>91.685493801906603</v>
          </cell>
          <cell r="M30">
            <v>91.587833136650588</v>
          </cell>
          <cell r="O30">
            <v>7.2839712918765292E-3</v>
          </cell>
          <cell r="P30">
            <v>92.705427317648301</v>
          </cell>
          <cell r="Q30">
            <v>0.95530787974594056</v>
          </cell>
          <cell r="R30">
            <v>93.993579149363313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89.152291939219225</v>
          </cell>
          <cell r="Y30">
            <v>3398.4271450030928</v>
          </cell>
          <cell r="Z30">
            <v>99.10917939336322</v>
          </cell>
          <cell r="AA30">
            <v>0.90500998332761229</v>
          </cell>
          <cell r="AB30">
            <v>90.47827546929426</v>
          </cell>
          <cell r="AD30">
            <v>1.0822119652827191</v>
          </cell>
          <cell r="AE30">
            <v>97.277827116686552</v>
          </cell>
          <cell r="AF30">
            <v>0.90224780371698554</v>
          </cell>
          <cell r="AG30">
            <v>90.042729058420861</v>
          </cell>
          <cell r="AK30">
            <v>100.28904187946304</v>
          </cell>
          <cell r="AL30">
            <v>100.4305733419439</v>
          </cell>
          <cell r="AN30">
            <v>96.858708917774138</v>
          </cell>
          <cell r="AO30">
            <v>97.173698894584675</v>
          </cell>
          <cell r="AP30">
            <v>92.38</v>
          </cell>
          <cell r="AQ30">
            <v>95.066876172136929</v>
          </cell>
          <cell r="AS30">
            <v>95.476208797952964</v>
          </cell>
          <cell r="AT30">
            <v>95.457571308558144</v>
          </cell>
          <cell r="AU30">
            <v>95.790878295898437</v>
          </cell>
          <cell r="CG30">
            <v>0.76919996738433838</v>
          </cell>
          <cell r="CH30">
            <v>2.3999998811632395E-3</v>
          </cell>
          <cell r="CI30">
            <v>1.5799999237060547E-2</v>
          </cell>
          <cell r="CJ30">
            <v>1.9763999443966895E-4</v>
          </cell>
          <cell r="CK30">
            <v>2.3280939785763621E-5</v>
          </cell>
          <cell r="CL30">
            <v>1</v>
          </cell>
          <cell r="CM30">
            <v>0.20045566558837891</v>
          </cell>
          <cell r="CN30">
            <v>6.0533126816153526E-4</v>
          </cell>
          <cell r="CO30">
            <v>2.2633999469690025E-4</v>
          </cell>
          <cell r="CP30">
            <v>0.71076643466949463</v>
          </cell>
          <cell r="CQ30">
            <v>0.25</v>
          </cell>
          <cell r="CR30">
            <v>3.1830832362174988E-2</v>
          </cell>
          <cell r="CS30">
            <v>0.63387799263000488</v>
          </cell>
          <cell r="CT30">
            <v>1.5879192352294922</v>
          </cell>
          <cell r="CU30">
            <v>3.4517306834459305E-2</v>
          </cell>
          <cell r="CV30">
            <v>5.2323681302368641E-4</v>
          </cell>
          <cell r="CW30">
            <v>4.0538179746363312E-7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320.50000227980019</v>
          </cell>
          <cell r="DD30">
            <v>48.683544590312358</v>
          </cell>
          <cell r="DE30">
            <v>3.8919246560652088</v>
          </cell>
          <cell r="DF30">
            <v>33039.901931051209</v>
          </cell>
          <cell r="DG30">
            <v>0.76919996738433838</v>
          </cell>
          <cell r="DH30">
            <v>3.8372573063803266</v>
          </cell>
          <cell r="DI30">
            <v>1270.7091271205802</v>
          </cell>
          <cell r="DJ30">
            <v>3398.4270805272431</v>
          </cell>
          <cell r="DK30">
            <v>1.0822120036408518</v>
          </cell>
          <cell r="DL30">
            <v>3.0767998695373535</v>
          </cell>
          <cell r="DM30">
            <v>24.165248292356601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1470.0799871845361</v>
          </cell>
          <cell r="DR30">
            <v>1897470.4147966669</v>
          </cell>
          <cell r="DS30">
            <v>6.3982058298136266</v>
          </cell>
          <cell r="DT30">
            <v>4.2292853231240848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92.705403221274864</v>
          </cell>
          <cell r="EB30">
            <v>99.072642587842765</v>
          </cell>
          <cell r="EC30">
            <v>99.035769051394084</v>
          </cell>
          <cell r="ED30">
            <v>100.50202956295567</v>
          </cell>
          <cell r="EE30">
            <v>99.109179296759848</v>
          </cell>
          <cell r="EF30">
            <v>97.277831715699378</v>
          </cell>
          <cell r="EG30">
            <v>99.072642587842765</v>
          </cell>
          <cell r="EH30">
            <v>95.938121448762743</v>
          </cell>
          <cell r="EI30">
            <v>97.336304171478261</v>
          </cell>
          <cell r="EJ30">
            <v>98.456573019888239</v>
          </cell>
          <cell r="EK30">
            <v>97.378814761428998</v>
          </cell>
          <cell r="EL30">
            <v>92.990051628540698</v>
          </cell>
          <cell r="EM30">
            <v>96.810804280884611</v>
          </cell>
          <cell r="EN30">
            <v>98.678610793827062</v>
          </cell>
          <cell r="EO30">
            <v>97.252038916981547</v>
          </cell>
          <cell r="ER30">
            <v>92.37999549738538</v>
          </cell>
          <cell r="ES30">
            <v>105.2785433063482</v>
          </cell>
          <cell r="ET30">
            <v>96.083985643870861</v>
          </cell>
          <cell r="EU30">
            <v>93.100548447975655</v>
          </cell>
          <cell r="EV30">
            <v>92.850112921703257</v>
          </cell>
          <cell r="EW30">
            <v>99.879691836831753</v>
          </cell>
          <cell r="EX30">
            <v>99.895468797224098</v>
          </cell>
          <cell r="EY30">
            <v>99.655332148737088</v>
          </cell>
          <cell r="EZ30">
            <v>101.18608993915086</v>
          </cell>
          <cell r="FA30">
            <v>99.804049716141066</v>
          </cell>
          <cell r="FB30">
            <v>96.963448572084289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99.692996287295031</v>
          </cell>
          <cell r="FG30">
            <v>96.060033004105378</v>
          </cell>
          <cell r="FH30">
            <v>97.938071721013529</v>
          </cell>
          <cell r="FI30">
            <v>97.640233063423153</v>
          </cell>
          <cell r="FJ30">
            <v>100.32385207578251</v>
          </cell>
          <cell r="FM30">
            <v>92.379989624023438</v>
          </cell>
          <cell r="FN30">
            <v>105.27853393554687</v>
          </cell>
          <cell r="FO30">
            <v>96.099990844726563</v>
          </cell>
          <cell r="FP30">
            <v>93.100540161132813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0.76919996738433838</v>
          </cell>
          <cell r="C31">
            <v>99.072642587842765</v>
          </cell>
          <cell r="D31">
            <v>91.280004582723279</v>
          </cell>
          <cell r="F31">
            <v>3.6221630039277772</v>
          </cell>
          <cell r="G31">
            <v>102.38529143103727</v>
          </cell>
          <cell r="H31">
            <v>0.94546897156692411</v>
          </cell>
          <cell r="I31">
            <v>92.521185559312556</v>
          </cell>
          <cell r="K31">
            <v>0.76919999999999999</v>
          </cell>
          <cell r="L31">
            <v>90.382224364838279</v>
          </cell>
          <cell r="M31">
            <v>90.285951903484047</v>
          </cell>
          <cell r="O31">
            <v>7.326449134445058E-3</v>
          </cell>
          <cell r="P31">
            <v>93.246056376859315</v>
          </cell>
          <cell r="Q31">
            <v>0.90492962602069438</v>
          </cell>
          <cell r="R31">
            <v>89.036818633381856</v>
          </cell>
          <cell r="T31">
            <v>320.5</v>
          </cell>
          <cell r="U31">
            <v>101.45562173883224</v>
          </cell>
          <cell r="V31">
            <v>0.87462331700430718</v>
          </cell>
          <cell r="W31">
            <v>87.565333203112928</v>
          </cell>
          <cell r="Y31">
            <v>3417.9375066652447</v>
          </cell>
          <cell r="Z31">
            <v>99.678164942118258</v>
          </cell>
          <cell r="AA31">
            <v>0.90478878214559844</v>
          </cell>
          <cell r="AB31">
            <v>90.456160904981061</v>
          </cell>
          <cell r="AD31">
            <v>1.077041302013555</v>
          </cell>
          <cell r="AE31">
            <v>96.813046737507364</v>
          </cell>
          <cell r="AF31">
            <v>0.88451709904029596</v>
          </cell>
          <cell r="AG31">
            <v>88.273236208850193</v>
          </cell>
          <cell r="AK31">
            <v>98.669922153613584</v>
          </cell>
          <cell r="AL31">
            <v>98.80916865675654</v>
          </cell>
          <cell r="AN31">
            <v>99.298577974763091</v>
          </cell>
          <cell r="AO31">
            <v>99.621502543168631</v>
          </cell>
          <cell r="AP31">
            <v>91.28</v>
          </cell>
          <cell r="AQ31">
            <v>91.626805127182223</v>
          </cell>
          <cell r="AS31">
            <v>90.535684412915131</v>
          </cell>
          <cell r="AT31">
            <v>90.518011341483586</v>
          </cell>
          <cell r="AU31">
            <v>90.561721801757813</v>
          </cell>
          <cell r="CG31">
            <v>0.76919996738433838</v>
          </cell>
          <cell r="CH31">
            <v>2.3999998811632395E-3</v>
          </cell>
          <cell r="CI31">
            <v>1.5699997544288635E-2</v>
          </cell>
          <cell r="CJ31">
            <v>2.1235999884083867E-4</v>
          </cell>
          <cell r="CK31">
            <v>2.314595622010529E-5</v>
          </cell>
          <cell r="CL31">
            <v>1</v>
          </cell>
          <cell r="CM31">
            <v>0.20341920852661133</v>
          </cell>
          <cell r="CN31">
            <v>6.1016995459794998E-4</v>
          </cell>
          <cell r="CO31">
            <v>2.2504798835143447E-4</v>
          </cell>
          <cell r="CP31">
            <v>0.71417868137359619</v>
          </cell>
          <cell r="CQ31">
            <v>0.25</v>
          </cell>
          <cell r="CR31">
            <v>3.1845297664403915E-2</v>
          </cell>
          <cell r="CS31">
            <v>0.63800495862960815</v>
          </cell>
          <cell r="CT31">
            <v>1.5948095321655273</v>
          </cell>
          <cell r="CU31">
            <v>3.4750763326883316E-2</v>
          </cell>
          <cell r="CV31">
            <v>5.1129446364939213E-4</v>
          </cell>
          <cell r="CW31">
            <v>3.9785089711585897E-7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320.50000227980019</v>
          </cell>
          <cell r="DD31">
            <v>48.99363615914443</v>
          </cell>
          <cell r="DE31">
            <v>3.6221509304153119</v>
          </cell>
          <cell r="DF31">
            <v>33232.585427435813</v>
          </cell>
          <cell r="DG31">
            <v>0.76919996738433838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24.154271550243219</v>
          </cell>
          <cell r="DN31">
            <v>1.2056332117488997</v>
          </cell>
          <cell r="DO31">
            <v>0.48231462871925079</v>
          </cell>
          <cell r="DP31">
            <v>22.134764642400892</v>
          </cell>
          <cell r="DQ31">
            <v>1504.4167736418103</v>
          </cell>
          <cell r="DR31">
            <v>1933387.5403084441</v>
          </cell>
          <cell r="DS31">
            <v>6.3850525349160767</v>
          </cell>
          <cell r="DT31">
            <v>4.2064468476667241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93.246046509614416</v>
          </cell>
          <cell r="EB31">
            <v>99.072642587842765</v>
          </cell>
          <cell r="EC31">
            <v>97.59295174750963</v>
          </cell>
          <cell r="ED31">
            <v>99.705042094769297</v>
          </cell>
          <cell r="EE31">
            <v>99.678167668899206</v>
          </cell>
          <cell r="EF31">
            <v>96.813051725325494</v>
          </cell>
          <cell r="EG31">
            <v>99.072642587842765</v>
          </cell>
          <cell r="EH31">
            <v>95.894542835158418</v>
          </cell>
          <cell r="EI31">
            <v>96.706679569961722</v>
          </cell>
          <cell r="EJ31">
            <v>98.031196189784723</v>
          </cell>
          <cell r="EK31">
            <v>96.724621461651225</v>
          </cell>
          <cell r="EL31">
            <v>95.16202837351716</v>
          </cell>
          <cell r="EM31">
            <v>98.643331302722387</v>
          </cell>
          <cell r="EN31">
            <v>98.475749413250057</v>
          </cell>
          <cell r="EO31">
            <v>96.726870210145975</v>
          </cell>
          <cell r="ER31">
            <v>91.280004582723279</v>
          </cell>
          <cell r="ES31">
            <v>105.91021145339305</v>
          </cell>
          <cell r="ET31">
            <v>98.28361618840448</v>
          </cell>
          <cell r="EU31">
            <v>99.338280936787498</v>
          </cell>
          <cell r="EV31">
            <v>95.243160528213863</v>
          </cell>
          <cell r="EW31">
            <v>100.07655736140275</v>
          </cell>
          <cell r="EX31">
            <v>99.895468797224098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97.933053150575915</v>
          </cell>
          <cell r="FC31">
            <v>100.58968855805092</v>
          </cell>
          <cell r="FD31">
            <v>99.752294229583782</v>
          </cell>
          <cell r="FE31">
            <v>100.49757107328571</v>
          </cell>
          <cell r="FF31">
            <v>99.801106740479412</v>
          </cell>
          <cell r="FG31">
            <v>97.308826018523973</v>
          </cell>
          <cell r="FH31">
            <v>100.50406846872764</v>
          </cell>
          <cell r="FI31">
            <v>99.049780025125344</v>
          </cell>
          <cell r="FJ31">
            <v>100.17043989913691</v>
          </cell>
          <cell r="FM31">
            <v>91.279998779296875</v>
          </cell>
          <cell r="FN31">
            <v>105.91020202636719</v>
          </cell>
          <cell r="FO31">
            <v>98.29998779296875</v>
          </cell>
          <cell r="FP31">
            <v>99.338272094726563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100.57980346679687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169.56697082519531</v>
          </cell>
          <cell r="GE31">
            <v>110.4024658203125</v>
          </cell>
        </row>
        <row r="32">
          <cell r="B32">
            <v>0.76919996738433838</v>
          </cell>
          <cell r="C32">
            <v>99.072642587842765</v>
          </cell>
          <cell r="D32">
            <v>92.099996700286667</v>
          </cell>
          <cell r="F32">
            <v>3.4760147301321043</v>
          </cell>
          <cell r="G32">
            <v>98.254214616303344</v>
          </cell>
          <cell r="H32">
            <v>0.86856889665003234</v>
          </cell>
          <cell r="I32">
            <v>84.995940083388277</v>
          </cell>
          <cell r="K32">
            <v>0.76919999999999999</v>
          </cell>
          <cell r="L32">
            <v>91.134711813671828</v>
          </cell>
          <cell r="M32">
            <v>91.037637825033372</v>
          </cell>
          <cell r="O32">
            <v>7.5419855468325039E-3</v>
          </cell>
          <cell r="P32">
            <v>95.98925708595263</v>
          </cell>
          <cell r="Q32">
            <v>0.89136256473011255</v>
          </cell>
          <cell r="R32">
            <v>87.701943588093101</v>
          </cell>
          <cell r="T32">
            <v>307.68</v>
          </cell>
          <cell r="U32">
            <v>97.39739686927895</v>
          </cell>
          <cell r="V32">
            <v>0.88827851566264215</v>
          </cell>
          <cell r="W32">
            <v>88.93246119664424</v>
          </cell>
          <cell r="Y32">
            <v>3442.8430758213231</v>
          </cell>
          <cell r="Z32">
            <v>100.40449227416448</v>
          </cell>
          <cell r="AA32">
            <v>0.92234429178774135</v>
          </cell>
          <cell r="AB32">
            <v>92.21127108792659</v>
          </cell>
          <cell r="AD32">
            <v>1.0686555775172706</v>
          </cell>
          <cell r="AE32">
            <v>96.059271059574797</v>
          </cell>
          <cell r="AF32">
            <v>0.88524883300690704</v>
          </cell>
          <cell r="AG32">
            <v>88.34626195967715</v>
          </cell>
          <cell r="AK32">
            <v>97.932169362864627</v>
          </cell>
          <cell r="AL32">
            <v>98.070374723032558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90.601401947644547</v>
          </cell>
          <cell r="AS32">
            <v>88.853134394375914</v>
          </cell>
          <cell r="AT32">
            <v>88.835789766108618</v>
          </cell>
          <cell r="AU32">
            <v>88.512863159179688</v>
          </cell>
          <cell r="CG32">
            <v>0.76919996738433838</v>
          </cell>
          <cell r="CH32">
            <v>2.4999999441206455E-3</v>
          </cell>
          <cell r="CI32">
            <v>1.6099996864795685E-2</v>
          </cell>
          <cell r="CJ32">
            <v>2.2128999989945441E-4</v>
          </cell>
          <cell r="CK32">
            <v>2.2484484361484647E-5</v>
          </cell>
          <cell r="CL32">
            <v>1</v>
          </cell>
          <cell r="CM32">
            <v>0.20694279670715332</v>
          </cell>
          <cell r="CN32">
            <v>6.2126806005835533E-4</v>
          </cell>
          <cell r="CO32">
            <v>2.2341999283526093E-4</v>
          </cell>
          <cell r="CP32">
            <v>0.71978288888931274</v>
          </cell>
          <cell r="CQ32">
            <v>0.25</v>
          </cell>
          <cell r="CR32">
            <v>3.1868878751993179E-2</v>
          </cell>
          <cell r="CS32">
            <v>0.64267498254776001</v>
          </cell>
          <cell r="CT32">
            <v>1.5946798324584961</v>
          </cell>
          <cell r="CU32">
            <v>3.5008799284696579E-2</v>
          </cell>
          <cell r="CV32">
            <v>5.0143152475357056E-4</v>
          </cell>
          <cell r="CW32">
            <v>3.9142895502664032E-7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3.4759815976041981</v>
          </cell>
          <cell r="DF32">
            <v>34210.256060039275</v>
          </cell>
          <cell r="DG32">
            <v>0.76919996738433838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6.3849008994745642</v>
          </cell>
          <cell r="DT32">
            <v>4.1623865103552999</v>
          </cell>
          <cell r="DW32">
            <v>100</v>
          </cell>
          <cell r="DX32">
            <v>97.397395383906371</v>
          </cell>
          <cell r="DY32">
            <v>100.81878981395882</v>
          </cell>
          <cell r="DZ32">
            <v>98.252396835155565</v>
          </cell>
          <cell r="EA32">
            <v>95.989255324284741</v>
          </cell>
          <cell r="EB32">
            <v>99.072642587842765</v>
          </cell>
          <cell r="EC32">
            <v>95.931249205776069</v>
          </cell>
          <cell r="ED32">
            <v>97.923947679585666</v>
          </cell>
          <cell r="EE32">
            <v>100.40449304366108</v>
          </cell>
          <cell r="EF32">
            <v>96.059268271351286</v>
          </cell>
          <cell r="EG32">
            <v>99.072642587842765</v>
          </cell>
          <cell r="EH32">
            <v>95.823586538530421</v>
          </cell>
          <cell r="EI32">
            <v>96.003956546814948</v>
          </cell>
          <cell r="EJ32">
            <v>98.039169337225957</v>
          </cell>
          <cell r="EK32">
            <v>96.011702685431075</v>
          </cell>
          <cell r="EL32">
            <v>97.033823872437381</v>
          </cell>
          <cell r="EM32">
            <v>100.2617137779549</v>
          </cell>
          <cell r="EN32">
            <v>98.473410761585285</v>
          </cell>
          <cell r="EO32">
            <v>95.713706682143382</v>
          </cell>
          <cell r="ER32">
            <v>92.099996700286667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98.167992018029892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99.752294229583782</v>
          </cell>
          <cell r="FE32">
            <v>100.02795372122172</v>
          </cell>
          <cell r="FF32">
            <v>100.3333428176949</v>
          </cell>
          <cell r="FG32">
            <v>99.838849811292263</v>
          </cell>
          <cell r="FH32">
            <v>102.75533345930066</v>
          </cell>
          <cell r="FI32">
            <v>100.97918778624376</v>
          </cell>
          <cell r="FJ32">
            <v>99.710244903044497</v>
          </cell>
          <cell r="FM32">
            <v>92.099990844726563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128.69999694824219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0.76919996738433838</v>
          </cell>
          <cell r="C33">
            <v>99.072642587842765</v>
          </cell>
          <cell r="D33">
            <v>95.14000543848708</v>
          </cell>
          <cell r="F33">
            <v>3.3967868304295927</v>
          </cell>
          <cell r="G33">
            <v>96.014731856495345</v>
          </cell>
          <cell r="H33">
            <v>0.83822920055068872</v>
          </cell>
          <cell r="I33">
            <v>82.026974694742705</v>
          </cell>
          <cell r="K33">
            <v>0.76919999999999999</v>
          </cell>
          <cell r="L33">
            <v>93.936373505750993</v>
          </cell>
          <cell r="M33">
            <v>93.836315270277794</v>
          </cell>
          <cell r="O33">
            <v>7.9356088624433392E-3</v>
          </cell>
          <cell r="P33">
            <v>100.99902664896406</v>
          </cell>
          <cell r="Q33">
            <v>0.91924295583914328</v>
          </cell>
          <cell r="R33">
            <v>90.445119692867635</v>
          </cell>
          <cell r="T33">
            <v>320.5</v>
          </cell>
          <cell r="U33">
            <v>101.45562173883224</v>
          </cell>
          <cell r="V33">
            <v>0.97633475606187725</v>
          </cell>
          <cell r="W33">
            <v>97.748455329504139</v>
          </cell>
          <cell r="Y33">
            <v>3457.498213266329</v>
          </cell>
          <cell r="Z33">
            <v>100.83188370675917</v>
          </cell>
          <cell r="AA33">
            <v>0.95493255210110939</v>
          </cell>
          <cell r="AB33">
            <v>95.469278897803562</v>
          </cell>
          <cell r="AD33">
            <v>1.110845707112792</v>
          </cell>
          <cell r="AE33">
            <v>99.851655790556364</v>
          </cell>
          <cell r="AF33">
            <v>0.94858900664219103</v>
          </cell>
          <cell r="AG33">
            <v>94.667498841229275</v>
          </cell>
          <cell r="AK33">
            <v>99.063877654223077</v>
          </cell>
          <cell r="AL33">
            <v>99.203680121378738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91.675370582365645</v>
          </cell>
          <cell r="AS33">
            <v>90.945341382618551</v>
          </cell>
          <cell r="AT33">
            <v>90.927588343857721</v>
          </cell>
          <cell r="AU33">
            <v>90.402915954589844</v>
          </cell>
          <cell r="CG33">
            <v>0.76919996738433838</v>
          </cell>
          <cell r="CH33">
            <v>2.3999998811632395E-3</v>
          </cell>
          <cell r="CI33">
            <v>1.7499998211860657E-2</v>
          </cell>
          <cell r="CJ33">
            <v>2.2644999262411147E-4</v>
          </cell>
          <cell r="CK33">
            <v>2.1369196474552155E-5</v>
          </cell>
          <cell r="CL33">
            <v>1</v>
          </cell>
          <cell r="CM33">
            <v>0.20126491785049438</v>
          </cell>
          <cell r="CN33">
            <v>6.2300288118422031E-4</v>
          </cell>
          <cell r="CO33">
            <v>2.224729978479445E-4</v>
          </cell>
          <cell r="CP33">
            <v>0.69244539737701416</v>
          </cell>
          <cell r="CQ33">
            <v>0.25</v>
          </cell>
          <cell r="CR33">
            <v>3.1656358391046524E-2</v>
          </cell>
          <cell r="CS33">
            <v>0.61788398027420044</v>
          </cell>
          <cell r="CT33">
            <v>1.5696096420288086</v>
          </cell>
          <cell r="CU33">
            <v>3.370150551199913E-2</v>
          </cell>
          <cell r="CV33">
            <v>4.8877997323870659E-4</v>
          </cell>
          <cell r="CW33">
            <v>3.8602547647315077E-7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320.50000227980019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0.76919996738433838</v>
          </cell>
          <cell r="DH33">
            <v>3.8218283424621631</v>
          </cell>
          <cell r="DI33">
            <v>1234.6651847295198</v>
          </cell>
          <cell r="DJ33">
            <v>3457.4981001068272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0.49005813088030231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6.3901301592551913</v>
          </cell>
          <cell r="DT33">
            <v>4.3043079321465418</v>
          </cell>
          <cell r="DW33">
            <v>100</v>
          </cell>
          <cell r="DX33">
            <v>101.45562294746664</v>
          </cell>
          <cell r="DY33">
            <v>92.753278044172433</v>
          </cell>
          <cell r="DZ33">
            <v>96.013572947485713</v>
          </cell>
          <cell r="EA33">
            <v>100.99906717501734</v>
          </cell>
          <cell r="EB33">
            <v>99.072642587842765</v>
          </cell>
          <cell r="EC33">
            <v>98.637562940805452</v>
          </cell>
          <cell r="ED33">
            <v>97.651267507000071</v>
          </cell>
          <cell r="EE33">
            <v>100.83188222138672</v>
          </cell>
          <cell r="EF33">
            <v>99.851653116413516</v>
          </cell>
          <cell r="EG33">
            <v>99.072642587842765</v>
          </cell>
          <cell r="EH33">
            <v>96.466884259222496</v>
          </cell>
          <cell r="EI33">
            <v>99.855867878075884</v>
          </cell>
          <cell r="EJ33">
            <v>99.605075011502834</v>
          </cell>
          <cell r="EK33">
            <v>99.736031884376033</v>
          </cell>
          <cell r="EL33">
            <v>99.545441550371237</v>
          </cell>
          <cell r="EM33">
            <v>101.66514969903709</v>
          </cell>
          <cell r="EN33">
            <v>98.554060885128933</v>
          </cell>
          <cell r="EO33">
            <v>98.977177122345282</v>
          </cell>
          <cell r="ER33">
            <v>95.14000543848708</v>
          </cell>
          <cell r="ES33">
            <v>98.888924817688917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99.863643235075301</v>
          </cell>
          <cell r="FM33">
            <v>95.139999389648437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167.09931945800781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0.76919996738433838</v>
          </cell>
          <cell r="C34">
            <v>99.072642587842765</v>
          </cell>
          <cell r="D34">
            <v>99.039999582926413</v>
          </cell>
          <cell r="F34">
            <v>3.4398623339546432</v>
          </cell>
          <cell r="G34">
            <v>97.232318689878753</v>
          </cell>
          <cell r="H34">
            <v>0.84560349672182422</v>
          </cell>
          <cell r="I34">
            <v>82.748604536585333</v>
          </cell>
          <cell r="K34">
            <v>0.76919999999999999</v>
          </cell>
          <cell r="L34">
            <v>97.624285681324267</v>
          </cell>
          <cell r="M34">
            <v>97.520299191319879</v>
          </cell>
          <cell r="O34">
            <v>8.1035925282477075E-3</v>
          </cell>
          <cell r="P34">
            <v>103.13700837579304</v>
          </cell>
          <cell r="Q34">
            <v>0.92143254346190229</v>
          </cell>
          <cell r="R34">
            <v>90.660555137175919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99.846314640176587</v>
          </cell>
          <cell r="AA34">
            <v>0.93393081571523784</v>
          </cell>
          <cell r="AB34">
            <v>93.369632567861885</v>
          </cell>
          <cell r="AD34">
            <v>1.1244408549007459</v>
          </cell>
          <cell r="AE34">
            <v>101.07369590706614</v>
          </cell>
          <cell r="AF34">
            <v>0.99740894780276246</v>
          </cell>
          <cell r="AG34">
            <v>99.539642299445177</v>
          </cell>
          <cell r="AK34">
            <v>99.894373245223605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92.481944778580768</v>
          </cell>
          <cell r="AS34">
            <v>92.51463505346382</v>
          </cell>
          <cell r="AT34">
            <v>92.496575679810604</v>
          </cell>
          <cell r="AU34">
            <v>92.808639526367188</v>
          </cell>
          <cell r="CG34">
            <v>0.76919996738433838</v>
          </cell>
          <cell r="CH34">
            <v>2.3999998811632395E-3</v>
          </cell>
          <cell r="CI34">
            <v>1.6599997878074646E-2</v>
          </cell>
          <cell r="CJ34">
            <v>2.2360999719239771E-4</v>
          </cell>
          <cell r="CK34">
            <v>2.0926236175000668E-5</v>
          </cell>
          <cell r="CL34">
            <v>1</v>
          </cell>
          <cell r="CM34">
            <v>0.19833582639694214</v>
          </cell>
          <cell r="CN34">
            <v>6.1916233971714973E-4</v>
          </cell>
          <cell r="CO34">
            <v>2.2466899827122688E-4</v>
          </cell>
          <cell r="CP34">
            <v>0.68407332897186279</v>
          </cell>
          <cell r="CQ34">
            <v>0.25</v>
          </cell>
          <cell r="CR34">
            <v>3.0082158744335175E-2</v>
          </cell>
          <cell r="CS34">
            <v>0.61045295000076294</v>
          </cell>
          <cell r="CT34">
            <v>1.5572195053100586</v>
          </cell>
          <cell r="CU34">
            <v>3.3270500600337982E-2</v>
          </cell>
          <cell r="CV34">
            <v>4.7612469643354416E-4</v>
          </cell>
          <cell r="CW34">
            <v>3.8157088511070469E-7</v>
          </cell>
          <cell r="CX34">
            <v>0.12021392583847046</v>
          </cell>
          <cell r="CY34">
            <v>0.17649263143539429</v>
          </cell>
          <cell r="DB34">
            <v>1</v>
          </cell>
          <cell r="DC34">
            <v>320.50000227980019</v>
          </cell>
          <cell r="DD34">
            <v>46.337353355948395</v>
          </cell>
          <cell r="DE34">
            <v>3.4399176112081702</v>
          </cell>
          <cell r="DF34">
            <v>36757.68355817641</v>
          </cell>
          <cell r="DG34">
            <v>0.76919996738433838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1.1244408089121349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6.3985928586834451</v>
          </cell>
          <cell r="DT34">
            <v>4.3582554190989358</v>
          </cell>
          <cell r="DW34">
            <v>100</v>
          </cell>
          <cell r="DX34">
            <v>101.45562294746664</v>
          </cell>
          <cell r="DY34">
            <v>97.782072735150081</v>
          </cell>
          <cell r="DZ34">
            <v>97.233009072780064</v>
          </cell>
          <cell r="EA34">
            <v>103.1369851778598</v>
          </cell>
          <cell r="EB34">
            <v>99.072642587842765</v>
          </cell>
          <cell r="EC34">
            <v>100.09427627322633</v>
          </cell>
          <cell r="ED34">
            <v>98.256978995111496</v>
          </cell>
          <cell r="EE34">
            <v>99.846312971769052</v>
          </cell>
          <cell r="EF34">
            <v>101.07369296923818</v>
          </cell>
          <cell r="EG34">
            <v>99.072642587842765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98.684579884573225</v>
          </cell>
          <cell r="EO34">
            <v>100.21769477479161</v>
          </cell>
          <cell r="ER34">
            <v>99.039999582926413</v>
          </cell>
          <cell r="ES34">
            <v>98.790047855762921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102.23982564266591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99.039993286132813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129.39999389648437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99.758509189671145</v>
          </cell>
          <cell r="H35">
            <v>1.022481604041658</v>
          </cell>
          <cell r="I35">
            <v>100.05744563117641</v>
          </cell>
          <cell r="K35">
            <v>0.78409999999999991</v>
          </cell>
          <cell r="L35">
            <v>122.54634926369947</v>
          </cell>
          <cell r="M35">
            <v>122.41581653166614</v>
          </cell>
          <cell r="O35">
            <v>8.6552448439811535E-3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99.284059913158615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99.670241348705957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113.91362398104179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2.4999999441206455E-3</v>
          </cell>
          <cell r="CI35">
            <v>1.6199998557567596E-2</v>
          </cell>
          <cell r="CJ35">
            <v>2.2216999786905944E-4</v>
          </cell>
          <cell r="CK35">
            <v>1.9971994333900511E-5</v>
          </cell>
          <cell r="CL35">
            <v>1</v>
          </cell>
          <cell r="CM35">
            <v>0.20239633321762085</v>
          </cell>
          <cell r="CN35">
            <v>6.2281452119350433E-4</v>
          </cell>
          <cell r="CO35">
            <v>2.2540499048773199E-4</v>
          </cell>
          <cell r="CP35">
            <v>0.70714336633682251</v>
          </cell>
          <cell r="CQ35">
            <v>0.25</v>
          </cell>
          <cell r="CR35">
            <v>2.8944581747055054E-2</v>
          </cell>
          <cell r="CS35">
            <v>0.63111615180969238</v>
          </cell>
          <cell r="CT35">
            <v>1.5787696838378906</v>
          </cell>
          <cell r="CU35">
            <v>3.4365225583314896E-2</v>
          </cell>
          <cell r="CV35">
            <v>4.6164193190634251E-4</v>
          </cell>
          <cell r="CW35">
            <v>3.7878908187849447E-7</v>
          </cell>
          <cell r="CX35">
            <v>0.12025731801986694</v>
          </cell>
          <cell r="CY35">
            <v>0.18208432197570801</v>
          </cell>
          <cell r="DB35">
            <v>1</v>
          </cell>
          <cell r="DC35">
            <v>313.64000544637452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1.1088274788629739</v>
          </cell>
          <cell r="DL35">
            <v>3.1363999843597412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6.5201852910140499</v>
          </cell>
          <cell r="DT35">
            <v>4.3062466201485625</v>
          </cell>
          <cell r="DW35">
            <v>100</v>
          </cell>
          <cell r="DX35">
            <v>99.284062113762658</v>
          </cell>
          <cell r="DY35">
            <v>102.13732753432578</v>
          </cell>
          <cell r="DZ35">
            <v>99.758917045462951</v>
          </cell>
          <cell r="EA35">
            <v>110.15806918571379</v>
          </cell>
          <cell r="EB35">
            <v>100.99176021796691</v>
          </cell>
          <cell r="EC35">
            <v>99.986178123296213</v>
          </cell>
          <cell r="ED35">
            <v>99.572957041818142</v>
          </cell>
          <cell r="EE35">
            <v>101.44808387941521</v>
          </cell>
          <cell r="EF35">
            <v>99.670242547385357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99.704413430031082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99.021757080095966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129.89999389648437</v>
          </cell>
          <cell r="FU35">
            <v>107.38673400878906</v>
          </cell>
          <cell r="FV35">
            <v>119.27532958984375</v>
          </cell>
          <cell r="FW35">
            <v>106.29513549804687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0.79689997434616089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98.316286438442901</v>
          </cell>
          <cell r="K36">
            <v>0.79689999999999994</v>
          </cell>
          <cell r="L36">
            <v>124.48619393445136</v>
          </cell>
          <cell r="M36">
            <v>124.35359493748143</v>
          </cell>
          <cell r="O36">
            <v>9.2173303157547549E-3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1.1287338601787269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0.79689997434616089</v>
          </cell>
          <cell r="CH36">
            <v>2.4999999441206455E-3</v>
          </cell>
          <cell r="CI36">
            <v>1.5799999237060547E-2</v>
          </cell>
          <cell r="CJ36">
            <v>2.2011999681126326E-4</v>
          </cell>
          <cell r="CK36">
            <v>1.9060229533351958E-5</v>
          </cell>
          <cell r="CL36">
            <v>1</v>
          </cell>
          <cell r="CM36">
            <v>0.20465213060379028</v>
          </cell>
          <cell r="CN36">
            <v>6.2746205367147923E-4</v>
          </cell>
          <cell r="CO36">
            <v>2.2522499784827232E-4</v>
          </cell>
          <cell r="CP36">
            <v>0.7060123085975647</v>
          </cell>
          <cell r="CQ36">
            <v>0.25</v>
          </cell>
          <cell r="CR36">
            <v>2.8779968619346619E-2</v>
          </cell>
          <cell r="CS36">
            <v>0.63016998767852783</v>
          </cell>
          <cell r="CT36">
            <v>1.5637798309326172</v>
          </cell>
          <cell r="CU36">
            <v>3.4331850707530975E-2</v>
          </cell>
          <cell r="CV36">
            <v>4.1748932562768459E-4</v>
          </cell>
          <cell r="CW36">
            <v>3.7721451917605009E-7</v>
          </cell>
          <cell r="CX36">
            <v>0.12028622627258301</v>
          </cell>
          <cell r="CY36">
            <v>0.18220347166061401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41809.568607331297</v>
          </cell>
          <cell r="DG36">
            <v>0.79689997434616089</v>
          </cell>
          <cell r="DH36">
            <v>3.8939246417569513</v>
          </cell>
          <cell r="DI36">
            <v>1270.0369204531919</v>
          </cell>
          <cell r="DJ36">
            <v>3538.2394581395879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0.50959857556859556</v>
          </cell>
          <cell r="DP36">
            <v>23.211681220883158</v>
          </cell>
          <cell r="DQ36">
            <v>1908.7912562747372</v>
          </cell>
          <cell r="DR36">
            <v>2112590.9365493939</v>
          </cell>
          <cell r="DS36">
            <v>6.6250309702150769</v>
          </cell>
          <cell r="DT36">
            <v>4.3736816158504768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105.55477905273437</v>
          </cell>
          <cell r="FO36">
            <v>114.89999389648437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168.73588562011719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110.96603393554687</v>
          </cell>
        </row>
        <row r="37">
          <cell r="B37">
            <v>0.80299997329711914</v>
          </cell>
          <cell r="C37">
            <v>103.42606958635265</v>
          </cell>
          <cell r="D37">
            <v>126.48999827639251</v>
          </cell>
          <cell r="F37">
            <v>3.7106625866321878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0.80299999999999994</v>
          </cell>
          <cell r="L37">
            <v>129.44812561700095</v>
          </cell>
          <cell r="M37">
            <v>129.31024131775496</v>
          </cell>
          <cell r="O37">
            <v>1.0074957868387274E-2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101.67720968022751</v>
          </cell>
          <cell r="V37">
            <v>1.1326527015806831</v>
          </cell>
          <cell r="W37">
            <v>113.39865893013931</v>
          </cell>
          <cell r="Y37">
            <v>3565.3235653235652</v>
          </cell>
          <cell r="Z37">
            <v>103.97642137204534</v>
          </cell>
          <cell r="AA37">
            <v>1.1414409774898591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108.40629252589299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118.42497647937149</v>
          </cell>
          <cell r="AU37">
            <v>120.79742431640625</v>
          </cell>
          <cell r="CG37">
            <v>0.80299997329711914</v>
          </cell>
          <cell r="CH37">
            <v>2.4999999441206455E-3</v>
          </cell>
          <cell r="CI37">
            <v>1.5699997544288635E-2</v>
          </cell>
          <cell r="CJ37">
            <v>2.1639998885802925E-4</v>
          </cell>
          <cell r="CK37">
            <v>1.757120480760932E-5</v>
          </cell>
          <cell r="CL37">
            <v>1</v>
          </cell>
          <cell r="CM37">
            <v>0.2014738917350769</v>
          </cell>
          <cell r="CN37">
            <v>6.2715285457670689E-4</v>
          </cell>
          <cell r="CO37">
            <v>2.2522499784827232E-4</v>
          </cell>
          <cell r="CP37">
            <v>0.69409960508346558</v>
          </cell>
          <cell r="CQ37">
            <v>0.25</v>
          </cell>
          <cell r="CR37">
            <v>2.8610322624444962E-2</v>
          </cell>
          <cell r="CS37">
            <v>0.61970645189285278</v>
          </cell>
          <cell r="CT37">
            <v>1.5392398834228516</v>
          </cell>
          <cell r="CU37">
            <v>3.3774096518754959E-2</v>
          </cell>
          <cell r="CV37">
            <v>3.9093033410608768E-4</v>
          </cell>
          <cell r="CW37">
            <v>3.7565814636764117E-7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51.146503114532997</v>
          </cell>
          <cell r="DE37">
            <v>3.7107209549069475</v>
          </cell>
          <cell r="DF37">
            <v>45699.767437084054</v>
          </cell>
          <cell r="DG37">
            <v>0.80299997329711914</v>
          </cell>
          <cell r="DH37">
            <v>3.9856279460417832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28.066791970078221</v>
          </cell>
          <cell r="DN37">
            <v>1.2957747508427713</v>
          </cell>
          <cell r="DO37">
            <v>0.52168604903315341</v>
          </cell>
          <cell r="DP37">
            <v>23.775616702321212</v>
          </cell>
          <cell r="DQ37">
            <v>2054.0743535118131</v>
          </cell>
          <cell r="DR37">
            <v>2137581.6844691983</v>
          </cell>
          <cell r="DS37">
            <v>6.6774275250438775</v>
          </cell>
          <cell r="DT37">
            <v>4.4807570398761678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127.41630691619009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112.50936889648437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167.49435424804687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0.80439996719360352</v>
          </cell>
          <cell r="C38">
            <v>103.60638823015501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0.80439999999999989</v>
          </cell>
          <cell r="L38">
            <v>132.61094634647924</v>
          </cell>
          <cell r="M38">
            <v>132.46969310451703</v>
          </cell>
          <cell r="O38">
            <v>1.0734738771406372E-2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323.05220883534139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0.80439996719360352</v>
          </cell>
          <cell r="CH38">
            <v>2.4899998679757118E-3</v>
          </cell>
          <cell r="CI38">
            <v>1.549999788403511E-2</v>
          </cell>
          <cell r="CJ38">
            <v>2.1326998830772936E-4</v>
          </cell>
          <cell r="CK38">
            <v>1.6519989003427327E-5</v>
          </cell>
          <cell r="CL38">
            <v>1</v>
          </cell>
          <cell r="CM38">
            <v>0.19982069730758667</v>
          </cell>
          <cell r="CN38">
            <v>6.3142157159745693E-4</v>
          </cell>
          <cell r="CO38">
            <v>2.2507499670609832E-4</v>
          </cell>
          <cell r="CP38">
            <v>0.6842847466468811</v>
          </cell>
          <cell r="CQ38">
            <v>0.25</v>
          </cell>
          <cell r="CR38">
            <v>2.7961194515228271E-2</v>
          </cell>
          <cell r="CS38">
            <v>0.61104995012283325</v>
          </cell>
          <cell r="CT38">
            <v>1.5303096771240234</v>
          </cell>
          <cell r="CU38">
            <v>3.3299863338470459E-2</v>
          </cell>
          <cell r="CV38">
            <v>3.847277257591486E-4</v>
          </cell>
          <cell r="CW38">
            <v>3.7295995980457519E-7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51.896779161636523</v>
          </cell>
          <cell r="DE38">
            <v>3.7717447896744236</v>
          </cell>
          <cell r="DF38">
            <v>48692.524373152934</v>
          </cell>
          <cell r="DG38">
            <v>0.80439996719360352</v>
          </cell>
          <cell r="DH38">
            <v>4.0256088484937065</v>
          </cell>
          <cell r="DI38">
            <v>1273.9507222702609</v>
          </cell>
          <cell r="DJ38">
            <v>3573.9197110551759</v>
          </cell>
          <cell r="DK38">
            <v>1.1755339734449857</v>
          </cell>
          <cell r="DL38">
            <v>3.2175998687744141</v>
          </cell>
          <cell r="DM38">
            <v>28.768440731511305</v>
          </cell>
          <cell r="DN38">
            <v>1.3164226051109291</v>
          </cell>
          <cell r="DO38">
            <v>0.52564522019186788</v>
          </cell>
          <cell r="DP38">
            <v>24.156254307034988</v>
          </cell>
          <cell r="DQ38">
            <v>2090.8292107265038</v>
          </cell>
          <cell r="DR38">
            <v>2156799.8012845553</v>
          </cell>
          <cell r="DS38">
            <v>6.6914838179302087</v>
          </cell>
          <cell r="DT38">
            <v>4.5459678410884248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136.62450074140631</v>
          </cell>
          <cell r="EB38">
            <v>103.60638823015501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103.60638823015501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134.52366309694469</v>
          </cell>
          <cell r="EV38">
            <v>137.99889074684009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129.77999877929687</v>
          </cell>
          <cell r="FN38">
            <v>117.66571044921875</v>
          </cell>
          <cell r="FO38">
            <v>123.89999389648437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110.79696655273437</v>
          </cell>
        </row>
        <row r="39">
          <cell r="B39">
            <v>0.79729998111724854</v>
          </cell>
          <cell r="C39">
            <v>102.69191291457051</v>
          </cell>
          <cell r="D39">
            <v>134.45000549634332</v>
          </cell>
          <cell r="F39">
            <v>3.7991342948467479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1.1287793652606204E-2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321.49193548387092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134.44999999999999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0.79729998111724854</v>
          </cell>
          <cell r="CH39">
            <v>2.4799997918307781E-3</v>
          </cell>
          <cell r="CI39">
            <v>1.5299998223781586E-2</v>
          </cell>
          <cell r="CJ39">
            <v>2.0985999435652047E-4</v>
          </cell>
          <cell r="CK39">
            <v>1.5571917174383998E-5</v>
          </cell>
          <cell r="CL39">
            <v>1</v>
          </cell>
          <cell r="CM39">
            <v>0.19840049743652344</v>
          </cell>
          <cell r="CN39">
            <v>6.359834223985672E-4</v>
          </cell>
          <cell r="CO39">
            <v>2.2519199410453439E-4</v>
          </cell>
          <cell r="CP39">
            <v>0.68214070796966553</v>
          </cell>
          <cell r="CQ39">
            <v>0.25</v>
          </cell>
          <cell r="CR39">
            <v>2.7323853224515915E-2</v>
          </cell>
          <cell r="CS39">
            <v>0.60926598310470581</v>
          </cell>
          <cell r="CT39">
            <v>1.5361099243164062</v>
          </cell>
          <cell r="CU39">
            <v>3.3168114721775055E-2</v>
          </cell>
          <cell r="CV39">
            <v>3.5803136415779591E-4</v>
          </cell>
          <cell r="CW39">
            <v>3.7069088421048946E-7</v>
          </cell>
          <cell r="CX39">
            <v>0.12029057741165161</v>
          </cell>
          <cell r="CY39">
            <v>0.17630147933959961</v>
          </cell>
          <cell r="DB39">
            <v>1</v>
          </cell>
          <cell r="DC39">
            <v>321.49195485563655</v>
          </cell>
          <cell r="DD39">
            <v>52.111115926664851</v>
          </cell>
          <cell r="DE39">
            <v>3.7991994784997281</v>
          </cell>
          <cell r="DF39">
            <v>51201.144482634234</v>
          </cell>
          <cell r="DG39">
            <v>0.79729998111724854</v>
          </cell>
          <cell r="DH39">
            <v>4.0186390226785491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3.1891999244689941</v>
          </cell>
          <cell r="DM39">
            <v>29.17963197086285</v>
          </cell>
          <cell r="DN39">
            <v>1.3086238247774094</v>
          </cell>
          <cell r="DO39">
            <v>0.51903836339841358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6.6281166677650374</v>
          </cell>
          <cell r="DT39">
            <v>4.5223669370434179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99.152721979383003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101.07039523987071</v>
          </cell>
          <cell r="FM39">
            <v>134.44999694824219</v>
          </cell>
          <cell r="FN39">
            <v>121.66635131835937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177.83999633789063</v>
          </cell>
          <cell r="GE39">
            <v>111.39434814453125</v>
          </cell>
        </row>
        <row r="40">
          <cell r="B40">
            <v>0.79369997978210449</v>
          </cell>
          <cell r="C40">
            <v>102.2282342084919</v>
          </cell>
          <cell r="D40">
            <v>138.34999964078267</v>
          </cell>
          <cell r="F40">
            <v>3.8391271729619421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0.79369999999999996</v>
          </cell>
          <cell r="L40">
            <v>138.62831837916838</v>
          </cell>
          <cell r="M40">
            <v>138.48065561121206</v>
          </cell>
          <cell r="O40">
            <v>1.1981906129939986E-2</v>
          </cell>
          <cell r="P40">
            <v>152.49754335177644</v>
          </cell>
          <cell r="Q40">
            <v>1.4208943924988959</v>
          </cell>
          <cell r="R40">
            <v>139.80304399849578</v>
          </cell>
          <cell r="T40">
            <v>320.04032258064512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144.11046512970191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0.79369997978210449</v>
          </cell>
          <cell r="CH40">
            <v>2.4799997918307781E-3</v>
          </cell>
          <cell r="CI40">
            <v>1.5299998223781586E-2</v>
          </cell>
          <cell r="CJ40">
            <v>2.0673999097198248E-4</v>
          </cell>
          <cell r="CK40">
            <v>1.4603599993279204E-5</v>
          </cell>
          <cell r="CL40">
            <v>1</v>
          </cell>
          <cell r="CM40">
            <v>0.19766348600387573</v>
          </cell>
          <cell r="CN40">
            <v>6.3967006281018257E-4</v>
          </cell>
          <cell r="CO40">
            <v>2.2705599258188158E-4</v>
          </cell>
          <cell r="CP40">
            <v>0.67672699689865112</v>
          </cell>
          <cell r="CQ40">
            <v>0.25</v>
          </cell>
          <cell r="CR40">
            <v>2.9037181288003922E-2</v>
          </cell>
          <cell r="CS40">
            <v>0.60460895299911499</v>
          </cell>
          <cell r="CT40">
            <v>1.5271797180175781</v>
          </cell>
          <cell r="CU40">
            <v>3.2926071435213089E-2</v>
          </cell>
          <cell r="CV40">
            <v>3.4811417572200298E-4</v>
          </cell>
          <cell r="CW40">
            <v>3.6879998788208468E-7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320.04034129219889</v>
          </cell>
          <cell r="DD40">
            <v>51.875821694437533</v>
          </cell>
          <cell r="DE40">
            <v>3.8391216718668968</v>
          </cell>
          <cell r="DF40">
            <v>54349.611064900244</v>
          </cell>
          <cell r="DG40">
            <v>0.79369997978210449</v>
          </cell>
          <cell r="DH40">
            <v>4.0154102096860811</v>
          </cell>
          <cell r="DI40">
            <v>1240.795882013364</v>
          </cell>
          <cell r="DJ40">
            <v>3495.6134421155089</v>
          </cell>
          <cell r="DK40">
            <v>1.1728510661160627</v>
          </cell>
          <cell r="DL40">
            <v>3.174799919128418</v>
          </cell>
          <cell r="DM40">
            <v>27.333919635994569</v>
          </cell>
          <cell r="DN40">
            <v>1.3127492999318293</v>
          </cell>
          <cell r="DO40">
            <v>0.51971616072298366</v>
          </cell>
          <cell r="DP40">
            <v>24.105517153597461</v>
          </cell>
          <cell r="DQ40">
            <v>2279.9990208268259</v>
          </cell>
          <cell r="DR40">
            <v>2152114.9833548036</v>
          </cell>
          <cell r="DS40">
            <v>6.6106495586388974</v>
          </cell>
          <cell r="DT40">
            <v>4.5302375299255591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98.136152290238087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144.22155835599079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103.29192340355419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129.19999694824219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0.79539996385574341</v>
          </cell>
          <cell r="C41">
            <v>102.44719146495846</v>
          </cell>
          <cell r="D41">
            <v>140.01000340843223</v>
          </cell>
          <cell r="F41">
            <v>3.9006410507897402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1.279674130222457E-2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0.79539996385574341</v>
          </cell>
          <cell r="CH41">
            <v>2.4699999485164881E-3</v>
          </cell>
          <cell r="CI41">
            <v>1.5199996531009674E-2</v>
          </cell>
          <cell r="CJ41">
            <v>2.039199898717925E-4</v>
          </cell>
          <cell r="CK41">
            <v>1.3702999240194913E-5</v>
          </cell>
          <cell r="CL41">
            <v>1</v>
          </cell>
          <cell r="CM41">
            <v>0.1958586573600769</v>
          </cell>
          <cell r="CN41">
            <v>6.3872453756630421E-4</v>
          </cell>
          <cell r="CO41">
            <v>2.2897399321664125E-4</v>
          </cell>
          <cell r="CP41">
            <v>0.66396695375442505</v>
          </cell>
          <cell r="CQ41">
            <v>0.25</v>
          </cell>
          <cell r="CR41">
            <v>2.9206186532974243E-2</v>
          </cell>
          <cell r="CS41">
            <v>0.59425097703933716</v>
          </cell>
          <cell r="CT41">
            <v>1.5153293609619141</v>
          </cell>
          <cell r="CU41">
            <v>3.2334979623556137E-2</v>
          </cell>
          <cell r="CV41">
            <v>3.4350785426795483E-4</v>
          </cell>
          <cell r="CW41">
            <v>3.6723599805554841E-7</v>
          </cell>
          <cell r="CX41">
            <v>0.1200263500213623</v>
          </cell>
          <cell r="CY41">
            <v>0.17201793193817139</v>
          </cell>
          <cell r="DB41">
            <v>1</v>
          </cell>
          <cell r="DC41">
            <v>322.02428357679531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0.79539996385574341</v>
          </cell>
          <cell r="DH41">
            <v>4.0610916799732681</v>
          </cell>
          <cell r="DI41">
            <v>1245.294202859985</v>
          </cell>
          <cell r="DJ41">
            <v>3473.7567908124151</v>
          </cell>
          <cell r="DK41">
            <v>1.1979511319925271</v>
          </cell>
          <cell r="DL41">
            <v>3.1815998554229736</v>
          </cell>
          <cell r="DM41">
            <v>27.233954797820811</v>
          </cell>
          <cell r="DN41">
            <v>1.3384916383622385</v>
          </cell>
          <cell r="DO41">
            <v>0.524902364031825</v>
          </cell>
          <cell r="DP41">
            <v>24.598746407630081</v>
          </cell>
          <cell r="DQ41">
            <v>2315.5219130311011</v>
          </cell>
          <cell r="DR41">
            <v>2165909.5733186556</v>
          </cell>
          <cell r="DS41">
            <v>6.6268778790172158</v>
          </cell>
          <cell r="DT41">
            <v>4.6239363239271762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98.491930308245401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107.36356689311999</v>
          </cell>
          <cell r="EJ41">
            <v>106.6872194308624</v>
          </cell>
          <cell r="EK41">
            <v>107.49174310855001</v>
          </cell>
          <cell r="EL41">
            <v>146.46856233459539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162.51429821507321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104.81110335318461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145.28999328613281</v>
          </cell>
          <cell r="FQ41">
            <v>2956.26806640625</v>
          </cell>
          <cell r="FR41">
            <v>119.62496948242187</v>
          </cell>
          <cell r="FS41">
            <v>114.00949096679687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0.79409998655319214</v>
          </cell>
          <cell r="C42">
            <v>102.27975491772885</v>
          </cell>
          <cell r="D42">
            <v>140.57000100262968</v>
          </cell>
          <cell r="F42">
            <v>3.9781758903804891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0.79409999999999992</v>
          </cell>
          <cell r="L42">
            <v>140.0221317122772</v>
          </cell>
          <cell r="M42">
            <v>139.87298429574989</v>
          </cell>
          <cell r="O42">
            <v>1.3430338490381808E-2</v>
          </cell>
          <cell r="P42">
            <v>170.93220427159946</v>
          </cell>
          <cell r="Q42">
            <v>1.4602244357597811</v>
          </cell>
          <cell r="R42">
            <v>143.67276140852391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151.64651117209871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128.05038818148631</v>
          </cell>
          <cell r="AU42">
            <v>131.48280334472656</v>
          </cell>
          <cell r="CG42">
            <v>0.79409998655319214</v>
          </cell>
          <cell r="CH42">
            <v>2.4599998723715544E-3</v>
          </cell>
          <cell r="CI42">
            <v>1.4999996870756149E-2</v>
          </cell>
          <cell r="CJ42">
            <v>1.9960998906753957E-4</v>
          </cell>
          <cell r="CK42">
            <v>1.3035199117439333E-5</v>
          </cell>
          <cell r="CL42">
            <v>1</v>
          </cell>
          <cell r="CM42">
            <v>0.19263339042663574</v>
          </cell>
          <cell r="CN42">
            <v>6.4188661053776741E-4</v>
          </cell>
          <cell r="CO42">
            <v>2.2973999148234725E-4</v>
          </cell>
          <cell r="CP42">
            <v>0.65214598178863525</v>
          </cell>
          <cell r="CQ42">
            <v>0.25</v>
          </cell>
          <cell r="CR42">
            <v>2.8582632541656494E-2</v>
          </cell>
          <cell r="CS42">
            <v>0.58318758010864258</v>
          </cell>
          <cell r="CT42">
            <v>1.5145196914672852</v>
          </cell>
          <cell r="CU42">
            <v>3.1741581857204437E-2</v>
          </cell>
          <cell r="CV42">
            <v>3.4124916419386864E-4</v>
          </cell>
          <cell r="CW42">
            <v>3.6535294611894642E-7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52.940010147692888</v>
          </cell>
          <cell r="DE42">
            <v>3.9782577528447352</v>
          </cell>
          <cell r="DF42">
            <v>60919.666772929748</v>
          </cell>
          <cell r="DG42">
            <v>0.79409998655319214</v>
          </cell>
          <cell r="DH42">
            <v>4.1223382135073017</v>
          </cell>
          <cell r="DI42">
            <v>1237.1343684640838</v>
          </cell>
          <cell r="DJ42">
            <v>3456.5161312553159</v>
          </cell>
          <cell r="DK42">
            <v>1.2176721297511039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0.52432463640261973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6.6139023740034677</v>
          </cell>
          <cell r="DT42">
            <v>4.6980634063567157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97.846558444470418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110.89485309688369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110.35055257802721</v>
          </cell>
          <cell r="FI42">
            <v>103.98747271399291</v>
          </cell>
          <cell r="FJ42">
            <v>102.26691607432579</v>
          </cell>
          <cell r="FM42">
            <v>140.56999206542969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114.20950317382813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178.01998901367187</v>
          </cell>
          <cell r="GE42">
            <v>112.71308898925781</v>
          </cell>
        </row>
        <row r="43">
          <cell r="B43">
            <v>0.79427999258041382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0.79427999999999999</v>
          </cell>
          <cell r="L43">
            <v>140.99553284269336</v>
          </cell>
          <cell r="M43">
            <v>140.84534858818859</v>
          </cell>
          <cell r="O43">
            <v>1.3974337306961352E-2</v>
          </cell>
          <cell r="P43">
            <v>177.85585082791494</v>
          </cell>
          <cell r="Q43">
            <v>1.4632171590185437</v>
          </cell>
          <cell r="R43">
            <v>143.96721807161501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141.69999999999999</v>
          </cell>
          <cell r="AQ43">
            <v>110.30317606834429</v>
          </cell>
          <cell r="AS43">
            <v>129.31909487878613</v>
          </cell>
          <cell r="AT43">
            <v>129.29385106894389</v>
          </cell>
          <cell r="AU43">
            <v>132.11430358886719</v>
          </cell>
          <cell r="CG43">
            <v>0.79427999258041382</v>
          </cell>
          <cell r="CH43">
            <v>2.4199998006224632E-3</v>
          </cell>
          <cell r="CI43">
            <v>1.4899998903274536E-2</v>
          </cell>
          <cell r="CJ43">
            <v>1.9789999350905418E-4</v>
          </cell>
          <cell r="CK43">
            <v>1.253059963346459E-5</v>
          </cell>
          <cell r="CL43">
            <v>1</v>
          </cell>
          <cell r="CM43">
            <v>0.19317352771759033</v>
          </cell>
          <cell r="CN43">
            <v>6.4841681160032749E-4</v>
          </cell>
          <cell r="CO43">
            <v>2.3010699078440666E-4</v>
          </cell>
          <cell r="CP43">
            <v>0.65473347902297974</v>
          </cell>
          <cell r="CQ43">
            <v>0.25</v>
          </cell>
          <cell r="CR43">
            <v>2.8580199927091599E-2</v>
          </cell>
          <cell r="CS43">
            <v>0.58449798822402954</v>
          </cell>
          <cell r="CT43">
            <v>1.5422496795654297</v>
          </cell>
          <cell r="CU43">
            <v>3.1834162771701813E-2</v>
          </cell>
          <cell r="CV43">
            <v>3.3467193134129047E-4</v>
          </cell>
          <cell r="CW43">
            <v>3.6316356499810354E-7</v>
          </cell>
          <cell r="CX43">
            <v>0.12015616893768311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53.307385976106133</v>
          </cell>
          <cell r="DE43">
            <v>4.0135422871758433</v>
          </cell>
          <cell r="DF43">
            <v>63387.229327731948</v>
          </cell>
          <cell r="DG43">
            <v>0.79427999258041382</v>
          </cell>
          <cell r="DH43">
            <v>4.1117434773030075</v>
          </cell>
          <cell r="DI43">
            <v>1224.952805619102</v>
          </cell>
          <cell r="DJ43">
            <v>3451.7855797114648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0.51501388076425059</v>
          </cell>
          <cell r="DP43">
            <v>24.950553852368603</v>
          </cell>
          <cell r="DQ43">
            <v>2373.3092566117411</v>
          </cell>
          <cell r="DR43">
            <v>2187113.6565821562</v>
          </cell>
          <cell r="DS43">
            <v>6.6103971157099162</v>
          </cell>
          <cell r="DT43">
            <v>4.6768917978427584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96.883102872270698</v>
          </cell>
          <cell r="EE43">
            <v>100.66528655972181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174.16044981233401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141.69999694824219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172.91195678710937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179.56999206542969</v>
          </cell>
          <cell r="GE43">
            <v>112.60037231445312</v>
          </cell>
        </row>
        <row r="44">
          <cell r="B44">
            <v>0.79617995023727417</v>
          </cell>
          <cell r="C44">
            <v>102.54765339329624</v>
          </cell>
          <cell r="D44">
            <v>139.7300046113335</v>
          </cell>
          <cell r="F44">
            <v>4.0974688925233984</v>
          </cell>
          <cell r="G44">
            <v>115.82044933806147</v>
          </cell>
          <cell r="H44">
            <v>1.0811486634975851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1.4530634430417832E-2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125.70061057540509</v>
          </cell>
          <cell r="Y44">
            <v>3421.6633431891632</v>
          </cell>
          <cell r="Z44">
            <v>99.786822442980778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129.26722908798621</v>
          </cell>
          <cell r="AO44">
            <v>129.6876133977477</v>
          </cell>
          <cell r="AP44">
            <v>139.72999999999999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130.00752258300781</v>
          </cell>
          <cell r="CG44">
            <v>0.79617995023727417</v>
          </cell>
          <cell r="CH44">
            <v>2.4199998006224632E-3</v>
          </cell>
          <cell r="CI44">
            <v>1.4799997210502625E-2</v>
          </cell>
          <cell r="CJ44">
            <v>1.943099923664704E-4</v>
          </cell>
          <cell r="CK44">
            <v>1.2079699445166625E-5</v>
          </cell>
          <cell r="CL44">
            <v>1</v>
          </cell>
          <cell r="CM44">
            <v>0.19636297225952148</v>
          </cell>
          <cell r="CN44">
            <v>6.5502198413014412E-4</v>
          </cell>
          <cell r="CO44">
            <v>2.3268799122888595E-4</v>
          </cell>
          <cell r="CP44">
            <v>0.66458886861801147</v>
          </cell>
          <cell r="CQ44">
            <v>0.25</v>
          </cell>
          <cell r="CR44">
            <v>2.8155848383903503E-2</v>
          </cell>
          <cell r="CS44">
            <v>0.59253627061843872</v>
          </cell>
          <cell r="CT44">
            <v>1.5536394119262695</v>
          </cell>
          <cell r="CU44">
            <v>3.2265249639749527E-2</v>
          </cell>
          <cell r="CV44">
            <v>3.2645370811223984E-4</v>
          </cell>
          <cell r="CW44">
            <v>3.6116398405283689E-7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329.00000654234918</v>
          </cell>
          <cell r="DD44">
            <v>53.795952723036699</v>
          </cell>
          <cell r="DE44">
            <v>4.0974730148497533</v>
          </cell>
          <cell r="DF44">
            <v>65910.576157244097</v>
          </cell>
          <cell r="DG44">
            <v>0.79617995023727417</v>
          </cell>
          <cell r="DH44">
            <v>4.0546338297681173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28.277604687360249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2438.8754988916689</v>
          </cell>
          <cell r="DR44">
            <v>2204483.2413876466</v>
          </cell>
          <cell r="DS44">
            <v>6.6210332586189979</v>
          </cell>
          <cell r="DT44">
            <v>4.6186475664910169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96.135556207681802</v>
          </cell>
          <cell r="EE44">
            <v>99.786821763475643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176.80586242675781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0.78929996490478516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0.78929999999999989</v>
          </cell>
          <cell r="L45">
            <v>137.64962290586064</v>
          </cell>
          <cell r="M45">
            <v>137.50300261525862</v>
          </cell>
          <cell r="O45">
            <v>1.4796678666855861E-2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330.25104602510459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131.49527574800371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0.78929996490478516</v>
          </cell>
          <cell r="CH45">
            <v>2.3899998050183058E-3</v>
          </cell>
          <cell r="CI45">
            <v>1.484999805688858E-2</v>
          </cell>
          <cell r="CJ45">
            <v>1.8938998982775956E-4</v>
          </cell>
          <cell r="CK45">
            <v>1.1759999324567616E-5</v>
          </cell>
          <cell r="CL45">
            <v>1</v>
          </cell>
          <cell r="CM45">
            <v>0.19763129949569702</v>
          </cell>
          <cell r="CN45">
            <v>6.593859288841486E-4</v>
          </cell>
          <cell r="CO45">
            <v>2.334809978492558E-4</v>
          </cell>
          <cell r="CP45">
            <v>0.67440938949584961</v>
          </cell>
          <cell r="CQ45">
            <v>0.25</v>
          </cell>
          <cell r="CR45">
            <v>2.8017610311508179E-2</v>
          </cell>
          <cell r="CS45">
            <v>0.60126996040344238</v>
          </cell>
          <cell r="CT45">
            <v>1.5496597290039062</v>
          </cell>
          <cell r="CU45">
            <v>3.2755620777606964E-2</v>
          </cell>
          <cell r="CV45">
            <v>3.1807506456971169E-4</v>
          </cell>
          <cell r="CW45">
            <v>3.5882908377971034E-7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330.25105828355481</v>
          </cell>
          <cell r="DD45">
            <v>53.151519743037717</v>
          </cell>
          <cell r="DE45">
            <v>4.1675907244232544</v>
          </cell>
          <cell r="DF45">
            <v>67117.347809355051</v>
          </cell>
          <cell r="DG45">
            <v>0.78929996490478516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0.50933759852695737</v>
          </cell>
          <cell r="DP45">
            <v>24.09662666031296</v>
          </cell>
          <cell r="DQ45">
            <v>2481.4896004895609</v>
          </cell>
          <cell r="DR45">
            <v>2199654.3774844804</v>
          </cell>
          <cell r="DS45">
            <v>6.5575850013370438</v>
          </cell>
          <cell r="DT45">
            <v>4.5226639416907988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94.674079462739186</v>
          </cell>
          <cell r="EE45">
            <v>98.588547186065668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105.29757735742049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102.21578791185379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113.60946655273437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0.78799998760223389</v>
          </cell>
          <cell r="C46">
            <v>101.49407753670975</v>
          </cell>
          <cell r="D46">
            <v>140.48999916648859</v>
          </cell>
          <cell r="F46">
            <v>4.2318608641481363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0.78799999999999992</v>
          </cell>
          <cell r="L46">
            <v>137.77706767119886</v>
          </cell>
          <cell r="M46">
            <v>137.63031163021748</v>
          </cell>
          <cell r="O46">
            <v>1.5445912769616684E-2</v>
          </cell>
          <cell r="P46">
            <v>196.58506139575101</v>
          </cell>
          <cell r="Q46">
            <v>1.3920449343628252</v>
          </cell>
          <cell r="R46">
            <v>136.96452054001648</v>
          </cell>
          <cell r="T46">
            <v>325.61983471074382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3326.9299782567391</v>
          </cell>
          <cell r="Z46">
            <v>97.024089667193692</v>
          </cell>
          <cell r="AA46">
            <v>1.1358694086782104</v>
          </cell>
          <cell r="AB46">
            <v>113.55842161834845</v>
          </cell>
          <cell r="AD46">
            <v>1.1864947148737259</v>
          </cell>
          <cell r="AE46">
            <v>106.65159086297494</v>
          </cell>
          <cell r="AF46">
            <v>1.4738594239514511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0.78799998760223389</v>
          </cell>
          <cell r="CH46">
            <v>2.4199998006224632E-3</v>
          </cell>
          <cell r="CI46">
            <v>1.4509998261928558E-2</v>
          </cell>
          <cell r="CJ46">
            <v>1.8620998889673501E-4</v>
          </cell>
          <cell r="CK46">
            <v>1.1247139809711371E-5</v>
          </cell>
          <cell r="CL46">
            <v>1</v>
          </cell>
          <cell r="CM46">
            <v>0.19500398635864258</v>
          </cell>
          <cell r="CN46">
            <v>6.5780919976532459E-4</v>
          </cell>
          <cell r="CO46">
            <v>2.3685499036218971E-4</v>
          </cell>
          <cell r="CP46">
            <v>0.66414117813110352</v>
          </cell>
          <cell r="CQ46">
            <v>0.25</v>
          </cell>
          <cell r="CR46">
            <v>2.7986936271190643E-2</v>
          </cell>
          <cell r="CS46">
            <v>0.59231698513031006</v>
          </cell>
          <cell r="CT46">
            <v>1.559239387512207</v>
          </cell>
          <cell r="CU46">
            <v>3.2259475439786911E-2</v>
          </cell>
          <cell r="CV46">
            <v>3.123837523162365E-4</v>
          </cell>
          <cell r="CW46">
            <v>3.5675265053214389E-7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4.2317815079148557</v>
          </cell>
          <cell r="DF46">
            <v>70062.255909883272</v>
          </cell>
          <cell r="DG46">
            <v>0.78799998760223389</v>
          </cell>
          <cell r="DH46">
            <v>4.0409429689964371</v>
          </cell>
          <cell r="DI46">
            <v>1197.9157297942249</v>
          </cell>
          <cell r="DJ46">
            <v>3326.9300612887828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2208813.2671945882</v>
          </cell>
          <cell r="DS46">
            <v>6.5437904394586157</v>
          </cell>
          <cell r="DT46">
            <v>4.56942755161257</v>
          </cell>
          <cell r="DW46">
            <v>100</v>
          </cell>
          <cell r="DX46">
            <v>103.07633429523329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94.744705550764863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159.56340553175619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140.48999916648859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144.19999694824219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114.00949096679687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184.90998840332031</v>
          </cell>
          <cell r="GE46">
            <v>113.22030639648437</v>
          </cell>
        </row>
        <row r="47">
          <cell r="B47">
            <v>0.78739994764328003</v>
          </cell>
          <cell r="C47">
            <v>101.41679263432734</v>
          </cell>
          <cell r="D47">
            <v>141.04999676068604</v>
          </cell>
          <cell r="F47">
            <v>4.2766772271011204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0.78739999999999999</v>
          </cell>
          <cell r="L47">
            <v>137.98338449519161</v>
          </cell>
          <cell r="M47">
            <v>137.83640869165623</v>
          </cell>
          <cell r="O47">
            <v>1.6307361320945221E-2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96.043526558119453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149.50810720793939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141.05000000000001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130.24104309082031</v>
          </cell>
          <cell r="CG47">
            <v>0.78739994764328003</v>
          </cell>
          <cell r="CH47">
            <v>2.3999998811632395E-3</v>
          </cell>
          <cell r="CI47">
            <v>1.4289997518062592E-2</v>
          </cell>
          <cell r="CJ47">
            <v>1.8410998745821416E-4</v>
          </cell>
          <cell r="CK47">
            <v>1.0644889698596671E-5</v>
          </cell>
          <cell r="CL47">
            <v>1</v>
          </cell>
          <cell r="CM47">
            <v>0.19355535507202148</v>
          </cell>
          <cell r="CN47">
            <v>6.5575935877859592E-4</v>
          </cell>
          <cell r="CO47">
            <v>2.3909099400043488E-4</v>
          </cell>
          <cell r="CP47">
            <v>0.65436160564422607</v>
          </cell>
          <cell r="CQ47">
            <v>0.25</v>
          </cell>
          <cell r="CR47">
            <v>2.8056401759386063E-2</v>
          </cell>
          <cell r="CS47">
            <v>0.58335059881210327</v>
          </cell>
          <cell r="CT47">
            <v>1.5852298736572266</v>
          </cell>
          <cell r="CU47">
            <v>3.1771667301654816E-2</v>
          </cell>
          <cell r="CV47">
            <v>3.034218680113554E-4</v>
          </cell>
          <cell r="CW47">
            <v>3.5473095749694039E-7</v>
          </cell>
          <cell r="CX47">
            <v>0.12048333883285522</v>
          </cell>
          <cell r="CY47">
            <v>0.17069524526596069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4.2767910557920681</v>
          </cell>
          <cell r="DF47">
            <v>73969.761072027264</v>
          </cell>
          <cell r="DG47">
            <v>0.78739994764328003</v>
          </cell>
          <cell r="DH47">
            <v>4.0680866068019164</v>
          </cell>
          <cell r="DI47">
            <v>1200.7452689807969</v>
          </cell>
          <cell r="DJ47">
            <v>3293.3065962402911</v>
          </cell>
          <cell r="DK47">
            <v>1.2033101283014249</v>
          </cell>
          <cell r="DL47">
            <v>3.1495997905731201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4.6128991256694363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94.968497467348328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210.58789410893519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102.88052324706381</v>
          </cell>
          <cell r="FM47">
            <v>141.04998779296875</v>
          </cell>
          <cell r="FN47">
            <v>114.97999572753906</v>
          </cell>
          <cell r="FO47">
            <v>148.39999389648437</v>
          </cell>
          <cell r="FP47">
            <v>152.38798522949219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133.89999389648437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117.89999389648437</v>
          </cell>
          <cell r="FZ47">
            <v>121.9425048828125</v>
          </cell>
          <cell r="GA47">
            <v>115.77999877929687</v>
          </cell>
          <cell r="GB47">
            <v>14780.4765625</v>
          </cell>
          <cell r="GC47">
            <v>5887593</v>
          </cell>
          <cell r="GD47">
            <v>184.90998840332031</v>
          </cell>
          <cell r="GE47">
            <v>113.38937377929687</v>
          </cell>
        </row>
        <row r="48">
          <cell r="B48">
            <v>0.78369998931884766</v>
          </cell>
          <cell r="C48">
            <v>100.94023950872996</v>
          </cell>
          <cell r="D48">
            <v>142.56000662231489</v>
          </cell>
          <cell r="F48">
            <v>4.2933126328135742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0.78369999999999995</v>
          </cell>
          <cell r="L48">
            <v>138.28269854974891</v>
          </cell>
          <cell r="M48">
            <v>138.13540392577119</v>
          </cell>
          <cell r="O48">
            <v>1.7054298172052694E-2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343.72807017543857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130.09428405761719</v>
          </cell>
          <cell r="CG48">
            <v>0.78369998931884766</v>
          </cell>
          <cell r="CH48">
            <v>2.2799998987466097E-3</v>
          </cell>
          <cell r="CI48">
            <v>1.4069996774196625E-2</v>
          </cell>
          <cell r="CJ48">
            <v>1.8253999587614089E-4</v>
          </cell>
          <cell r="CK48">
            <v>1.0130839655175805E-5</v>
          </cell>
          <cell r="CL48">
            <v>1</v>
          </cell>
          <cell r="CM48">
            <v>0.19547784328460693</v>
          </cell>
          <cell r="CN48">
            <v>6.6090957261621952E-4</v>
          </cell>
          <cell r="CO48">
            <v>2.4102198949549347E-4</v>
          </cell>
          <cell r="CP48">
            <v>0.66154581308364868</v>
          </cell>
          <cell r="CQ48">
            <v>0.25</v>
          </cell>
          <cell r="CR48">
            <v>2.7982767671346664E-2</v>
          </cell>
          <cell r="CS48">
            <v>0.58971697092056274</v>
          </cell>
          <cell r="CT48">
            <v>1.6629095077514648</v>
          </cell>
          <cell r="CU48">
            <v>3.2118178904056549E-2</v>
          </cell>
          <cell r="CV48">
            <v>2.8750486671924591E-4</v>
          </cell>
          <cell r="CW48">
            <v>3.5290895539219491E-7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55.700083084318671</v>
          </cell>
          <cell r="DE48">
            <v>4.2933056153382001</v>
          </cell>
          <cell r="DF48">
            <v>77357.851470727648</v>
          </cell>
          <cell r="DG48">
            <v>0.78369998931884766</v>
          </cell>
          <cell r="DH48">
            <v>4.0091499688679075</v>
          </cell>
          <cell r="DI48">
            <v>1185.7900411648761</v>
          </cell>
          <cell r="DJ48">
            <v>3251.5704934611408</v>
          </cell>
          <cell r="DK48">
            <v>1.1846496097765391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0.47128240332123827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103.47214656390641</v>
          </cell>
          <cell r="ED48">
            <v>93.785669142598451</v>
          </cell>
          <cell r="EE48">
            <v>94.826363902001859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95.788879270485936</v>
          </cell>
          <cell r="EK48">
            <v>106.62549447535838</v>
          </cell>
          <cell r="EL48">
            <v>172.42497183150209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142.56000662231489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221.41713074748429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114.20950317382813</v>
          </cell>
          <cell r="FT48">
            <v>134.27999877929687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1.8042745002381035E-2</v>
          </cell>
          <cell r="P49">
            <v>229.63577400346659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3220.7065147936069</v>
          </cell>
          <cell r="Z49">
            <v>93.926268278957835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1.5338596937891069</v>
          </cell>
          <cell r="AG49">
            <v>153.07647439262459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131.38558959960937</v>
          </cell>
          <cell r="CG49">
            <v>0.78125</v>
          </cell>
          <cell r="CH49">
            <v>2.2599999792873859E-3</v>
          </cell>
          <cell r="CI49">
            <v>1.362999901175499E-2</v>
          </cell>
          <cell r="CJ49">
            <v>1.8068999634124339E-4</v>
          </cell>
          <cell r="CK49">
            <v>9.5458999567199498E-6</v>
          </cell>
          <cell r="CL49">
            <v>1</v>
          </cell>
          <cell r="CM49">
            <v>0.19076085090637207</v>
          </cell>
          <cell r="CN49">
            <v>6.5429764799773693E-4</v>
          </cell>
          <cell r="CO49">
            <v>2.4257099721580744E-4</v>
          </cell>
          <cell r="CP49">
            <v>0.64455556869506836</v>
          </cell>
          <cell r="CQ49">
            <v>0.25</v>
          </cell>
          <cell r="CR49">
            <v>2.790316566824913E-2</v>
          </cell>
          <cell r="CS49">
            <v>0.57431298494338989</v>
          </cell>
          <cell r="CT49">
            <v>1.6645097732543945</v>
          </cell>
          <cell r="CU49">
            <v>3.126140683889389E-2</v>
          </cell>
          <cell r="CV49">
            <v>2.67817173153162E-4</v>
          </cell>
          <cell r="CW49">
            <v>3.5055995795119088E-7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345.68584387613163</v>
          </cell>
          <cell r="DD49">
            <v>57.318419416334699</v>
          </cell>
          <cell r="DE49">
            <v>4.3237036682681911</v>
          </cell>
          <cell r="DF49">
            <v>81841.419200085977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93.926271047471388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109.11454945118101</v>
          </cell>
          <cell r="EJ49">
            <v>95.397621869860103</v>
          </cell>
          <cell r="EK49">
            <v>109.20528137176383</v>
          </cell>
          <cell r="EL49">
            <v>184.52156615865059</v>
          </cell>
          <cell r="EM49">
            <v>113.70420793629511</v>
          </cell>
          <cell r="EN49">
            <v>99.995580509068702</v>
          </cell>
          <cell r="EO49">
            <v>106.69723940095071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143.83999633789063</v>
          </cell>
          <cell r="FN49">
            <v>120.09429931640625</v>
          </cell>
          <cell r="FO49">
            <v>153.19999694824219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134.40998840332031</v>
          </cell>
          <cell r="FU49">
            <v>122.92098999023437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116.15536499023437</v>
          </cell>
          <cell r="GB49">
            <v>17248.43359375</v>
          </cell>
          <cell r="GC49">
            <v>5956033.5</v>
          </cell>
          <cell r="GD49">
            <v>185.16398620605469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0.77881999999999996</v>
          </cell>
          <cell r="L50">
            <v>139.08231262497904</v>
          </cell>
          <cell r="M50">
            <v>138.93416627583414</v>
          </cell>
          <cell r="O50">
            <v>1.9233619596687759E-2</v>
          </cell>
          <cell r="P50">
            <v>244.79241503389741</v>
          </cell>
          <cell r="Q50">
            <v>1.4977574609061868</v>
          </cell>
          <cell r="R50">
            <v>147.36566863205894</v>
          </cell>
          <cell r="T50">
            <v>350.81981981981983</v>
          </cell>
          <cell r="U50">
            <v>111.05348810647401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93.634120014102947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141.84207261576859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128.58412179192399</v>
          </cell>
          <cell r="AU50">
            <v>133.32757568359375</v>
          </cell>
          <cell r="CG50">
            <v>0.7788199782371521</v>
          </cell>
          <cell r="CH50">
            <v>2.2199999075382948E-3</v>
          </cell>
          <cell r="CI50">
            <v>1.3259999454021454E-2</v>
          </cell>
          <cell r="CJ50">
            <v>1.7863999528344721E-4</v>
          </cell>
          <cell r="CK50">
            <v>8.9269997260998935E-6</v>
          </cell>
          <cell r="CL50">
            <v>1</v>
          </cell>
          <cell r="CM50">
            <v>0.18468219041824341</v>
          </cell>
          <cell r="CN50">
            <v>6.3797109760344028E-4</v>
          </cell>
          <cell r="CO50">
            <v>2.4257099721580744E-4</v>
          </cell>
          <cell r="CP50">
            <v>0.62360340356826782</v>
          </cell>
          <cell r="CQ50">
            <v>0.25</v>
          </cell>
          <cell r="CR50">
            <v>2.7876600623130798E-2</v>
          </cell>
          <cell r="CS50">
            <v>0.55529296398162842</v>
          </cell>
          <cell r="CT50">
            <v>1.6602497100830078</v>
          </cell>
          <cell r="CU50">
            <v>3.0255481600761414E-2</v>
          </cell>
          <cell r="CV50">
            <v>2.0147478790022433E-4</v>
          </cell>
          <cell r="CW50">
            <v>3.4867639442381915E-7</v>
          </cell>
          <cell r="CX50">
            <v>0.12053596973419189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58.734540746979732</v>
          </cell>
          <cell r="DE50">
            <v>4.3597178616210908</v>
          </cell>
          <cell r="DF50">
            <v>87243.195041231374</v>
          </cell>
          <cell r="DG50">
            <v>0.7788199782371521</v>
          </cell>
          <cell r="DH50">
            <v>4.2170822019891858</v>
          </cell>
          <cell r="DI50">
            <v>1220.7762720957351</v>
          </cell>
          <cell r="DJ50">
            <v>3210.6887763843488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0.46909809621241449</v>
          </cell>
          <cell r="DP50">
            <v>25.741450376303124</v>
          </cell>
          <cell r="DQ50">
            <v>3865.5952258544849</v>
          </cell>
          <cell r="DR50">
            <v>2233646.9881310342</v>
          </cell>
          <cell r="DS50">
            <v>6.4613076076346339</v>
          </cell>
          <cell r="DT50">
            <v>4.7641245471569329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96.552775430153986</v>
          </cell>
          <cell r="EE50">
            <v>93.634120157553298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99.651820462228599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132.32999835090621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156.39999389648437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134.66999816894531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180.53047180175781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182.06599426269531</v>
          </cell>
          <cell r="GE50">
            <v>113.78385925292969</v>
          </cell>
        </row>
        <row r="51">
          <cell r="B51">
            <v>0.77579998970031738</v>
          </cell>
          <cell r="C51">
            <v>99.922722774671556</v>
          </cell>
          <cell r="D51">
            <v>148.04000269826273</v>
          </cell>
          <cell r="F51">
            <v>4.3863740834157401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0.77579999999999993</v>
          </cell>
          <cell r="L51">
            <v>141.22591058387093</v>
          </cell>
          <cell r="M51">
            <v>141.07548093783768</v>
          </cell>
          <cell r="O51">
            <v>2.0366616271520768E-2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114.59764344673481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90.499396447471838</v>
          </cell>
          <cell r="AA51">
            <v>1.067624212477926</v>
          </cell>
          <cell r="AB51">
            <v>106.73561548911471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145.02185198995059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0.77579998970031738</v>
          </cell>
          <cell r="CH51">
            <v>2.1429997868835926E-3</v>
          </cell>
          <cell r="CI51">
            <v>1.3209998607635498E-2</v>
          </cell>
          <cell r="CJ51">
            <v>1.7697998555377126E-4</v>
          </cell>
          <cell r="CK51">
            <v>8.3976992755196989E-6</v>
          </cell>
          <cell r="CL51">
            <v>1</v>
          </cell>
          <cell r="CM51">
            <v>0.17685979604721069</v>
          </cell>
          <cell r="CN51">
            <v>6.0426280833780766E-4</v>
          </cell>
          <cell r="CO51">
            <v>2.4999980814754963E-4</v>
          </cell>
          <cell r="CP51">
            <v>0.59719979763031006</v>
          </cell>
          <cell r="CQ51">
            <v>0.25</v>
          </cell>
          <cell r="CR51">
            <v>2.7864083647727966E-2</v>
          </cell>
          <cell r="CS51">
            <v>0.53152197599411011</v>
          </cell>
          <cell r="CT51">
            <v>1.6258296966552734</v>
          </cell>
          <cell r="CU51">
            <v>2.896558865904808E-2</v>
          </cell>
          <cell r="CV51">
            <v>1.4999999257270247E-4</v>
          </cell>
          <cell r="CW51">
            <v>3.465526674517605E-7</v>
          </cell>
          <cell r="CX51">
            <v>0.12059998512268066</v>
          </cell>
          <cell r="CY51">
            <v>0.15669810771942139</v>
          </cell>
          <cell r="DB51">
            <v>1</v>
          </cell>
          <cell r="DC51">
            <v>362.01589680440725</v>
          </cell>
          <cell r="DD51">
            <v>58.728241595112507</v>
          </cell>
          <cell r="DE51">
            <v>4.3835464630242535</v>
          </cell>
          <cell r="DF51">
            <v>92382.444791976231</v>
          </cell>
          <cell r="DG51">
            <v>0.77579998970031738</v>
          </cell>
          <cell r="DH51">
            <v>4.3865254118761197</v>
          </cell>
          <cell r="DI51">
            <v>1283.8784366596553</v>
          </cell>
          <cell r="DJ51">
            <v>3103.2023402291616</v>
          </cell>
          <cell r="DK51">
            <v>1.2990627136490891</v>
          </cell>
          <cell r="DL51">
            <v>3.1031999588012695</v>
          </cell>
          <cell r="DM51">
            <v>27.842293308776224</v>
          </cell>
          <cell r="DN51">
            <v>1.4595821522700581</v>
          </cell>
          <cell r="DO51">
            <v>0.4771717427085545</v>
          </cell>
          <cell r="DP51">
            <v>26.783505035309478</v>
          </cell>
          <cell r="DQ51">
            <v>5172.0001874286772</v>
          </cell>
          <cell r="DR51">
            <v>2238620.742425269</v>
          </cell>
          <cell r="DS51">
            <v>6.4328365290520786</v>
          </cell>
          <cell r="DT51">
            <v>4.9509212395177098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99.922722774671556</v>
          </cell>
          <cell r="EC51">
            <v>113.21182890349998</v>
          </cell>
          <cell r="ED51">
            <v>101.54360729964745</v>
          </cell>
          <cell r="EE51">
            <v>90.499466324927454</v>
          </cell>
          <cell r="EF51">
            <v>116.77010014798692</v>
          </cell>
          <cell r="EG51">
            <v>99.922722774671556</v>
          </cell>
          <cell r="EH51">
            <v>110.53630753358826</v>
          </cell>
          <cell r="EI51">
            <v>117.0765222209336</v>
          </cell>
          <cell r="EJ51">
            <v>96.985896633279395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99.212715100966676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148.03999328613281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181.48983764648437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182.99699401855469</v>
          </cell>
          <cell r="GE51">
            <v>113.84022521972656</v>
          </cell>
        </row>
        <row r="52">
          <cell r="B52">
            <v>0.77279996871948242</v>
          </cell>
          <cell r="C52">
            <v>99.536321293921389</v>
          </cell>
          <cell r="D52">
            <v>149.07000154304515</v>
          </cell>
          <cell r="F52">
            <v>4.4080503959716077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0.77279999999999993</v>
          </cell>
          <cell r="L52">
            <v>141.43954264069279</v>
          </cell>
          <cell r="M52">
            <v>141.28888544013674</v>
          </cell>
          <cell r="O52">
            <v>2.1294822136289773E-2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369.23076923076923</v>
          </cell>
          <cell r="U52">
            <v>116.88155150519495</v>
          </cell>
          <cell r="V52">
            <v>1.3743805528304442</v>
          </cell>
          <cell r="W52">
            <v>137.59991154670271</v>
          </cell>
          <cell r="Y52">
            <v>3091.2</v>
          </cell>
          <cell r="Z52">
            <v>90.149437451155237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0.77279996871948242</v>
          </cell>
          <cell r="CH52">
            <v>2.0929998718202114E-3</v>
          </cell>
          <cell r="CI52">
            <v>1.3299997895956039E-2</v>
          </cell>
          <cell r="CJ52">
            <v>1.7540999397169799E-4</v>
          </cell>
          <cell r="CK52">
            <v>8.00059933681041E-6</v>
          </cell>
          <cell r="CL52">
            <v>1</v>
          </cell>
          <cell r="CM52">
            <v>0.17484980821609497</v>
          </cell>
          <cell r="CN52">
            <v>5.9049529954791069E-4</v>
          </cell>
          <cell r="CO52">
            <v>2.4999980814754963E-4</v>
          </cell>
          <cell r="CP52">
            <v>0.5893588662147522</v>
          </cell>
          <cell r="CQ52">
            <v>0.25</v>
          </cell>
          <cell r="CR52">
            <v>2.78758704662323E-2</v>
          </cell>
          <cell r="CS52">
            <v>0.52374798059463501</v>
          </cell>
          <cell r="CT52">
            <v>1.6053199768066406</v>
          </cell>
          <cell r="CU52">
            <v>2.8564676642417908E-2</v>
          </cell>
          <cell r="CV52">
            <v>1.3999998918734491E-4</v>
          </cell>
          <cell r="CW52">
            <v>3.4412357763358159E-7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369.23077689794809</v>
          </cell>
          <cell r="DD52">
            <v>58.105269998159763</v>
          </cell>
          <cell r="DE52">
            <v>4.405678098616046</v>
          </cell>
          <cell r="DF52">
            <v>96592.75964037636</v>
          </cell>
          <cell r="DG52">
            <v>0.77279996871948242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0.48139933464028989</v>
          </cell>
          <cell r="DP52">
            <v>27.054392331957704</v>
          </cell>
          <cell r="DQ52">
            <v>5520.0002028952913</v>
          </cell>
          <cell r="DR52">
            <v>2245704.7960321684</v>
          </cell>
          <cell r="DS52">
            <v>6.4132794236798185</v>
          </cell>
          <cell r="DT52">
            <v>5.0044473058713548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99.536321293921389</v>
          </cell>
          <cell r="EC52">
            <v>114.07043356655419</v>
          </cell>
          <cell r="ED52">
            <v>103.50929096316756</v>
          </cell>
          <cell r="EE52">
            <v>90.149504606271023</v>
          </cell>
          <cell r="EF52">
            <v>117.86607173854125</v>
          </cell>
          <cell r="EG52">
            <v>99.536321293921389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98.911088669961515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269.95332480124762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149.06999206542969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134.91999816894531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118.89999389648437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113.89657592773437</v>
          </cell>
        </row>
        <row r="53">
          <cell r="B53">
            <v>0.77100998163223267</v>
          </cell>
          <cell r="C53">
            <v>99.305771685950148</v>
          </cell>
          <cell r="D53">
            <v>149.51999851989737</v>
          </cell>
          <cell r="F53">
            <v>4.4309951851626233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0.77100999999999997</v>
          </cell>
          <cell r="L53">
            <v>141.44773487791232</v>
          </cell>
          <cell r="M53">
            <v>141.29706895122845</v>
          </cell>
          <cell r="O53">
            <v>2.2331274750908587E-2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371.57108433734948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89.940628583353003</v>
          </cell>
          <cell r="AA53">
            <v>1.0495800634968759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131.79864959781449</v>
          </cell>
          <cell r="AN53">
            <v>149.7997693764126</v>
          </cell>
          <cell r="AO53">
            <v>150.28692666365416</v>
          </cell>
          <cell r="AP53">
            <v>149.52000000000001</v>
          </cell>
          <cell r="AQ53">
            <v>99.489691697954186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0.77100998163223267</v>
          </cell>
          <cell r="CH53">
            <v>2.0749999675899744E-3</v>
          </cell>
          <cell r="CI53">
            <v>1.3329997658729553E-2</v>
          </cell>
          <cell r="CJ53">
            <v>1.7402999219484627E-4</v>
          </cell>
          <cell r="CK53">
            <v>7.6115993579151109E-6</v>
          </cell>
          <cell r="CL53">
            <v>1</v>
          </cell>
          <cell r="CM53">
            <v>0.17355948686599731</v>
          </cell>
          <cell r="CN53">
            <v>5.9079378843307495E-4</v>
          </cell>
          <cell r="CO53">
            <v>2.4999980814754963E-4</v>
          </cell>
          <cell r="CP53">
            <v>0.58454668521881104</v>
          </cell>
          <cell r="CQ53">
            <v>0.25</v>
          </cell>
          <cell r="CR53">
            <v>2.7918152511119843E-2</v>
          </cell>
          <cell r="CS53">
            <v>0.51997798681259155</v>
          </cell>
          <cell r="CT53">
            <v>1.6289396286010742</v>
          </cell>
          <cell r="CU53">
            <v>2.8341654688119888E-2</v>
          </cell>
          <cell r="CV53">
            <v>1.3999998918734491E-4</v>
          </cell>
          <cell r="CW53">
            <v>3.4276359883733676E-7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371.57108128908959</v>
          </cell>
          <cell r="DD53">
            <v>57.840218833595472</v>
          </cell>
          <cell r="DE53">
            <v>4.4303281975040241</v>
          </cell>
          <cell r="DF53">
            <v>101294.08359236339</v>
          </cell>
          <cell r="DG53">
            <v>0.77100998163223267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1.3189878603855629</v>
          </cell>
          <cell r="DL53">
            <v>3.0840399265289307</v>
          </cell>
          <cell r="DM53">
            <v>27.616798114600822</v>
          </cell>
          <cell r="DN53">
            <v>1.4827742735003839</v>
          </cell>
          <cell r="DO53">
            <v>0.47332016981769448</v>
          </cell>
          <cell r="DP53">
            <v>27.204127286026836</v>
          </cell>
          <cell r="DQ53">
            <v>5507.2145798560314</v>
          </cell>
          <cell r="DR53">
            <v>2249392.8300657333</v>
          </cell>
          <cell r="DS53">
            <v>6.3963017813655076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99.305771685950148</v>
          </cell>
          <cell r="EC53">
            <v>114.65230750015009</v>
          </cell>
          <cell r="ED53">
            <v>103.21736377676223</v>
          </cell>
          <cell r="EE53">
            <v>89.940697080780865</v>
          </cell>
          <cell r="EF53">
            <v>118.56113098540182</v>
          </cell>
          <cell r="EG53">
            <v>99.305771685950148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98.649244927716737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149.51998901367187</v>
          </cell>
          <cell r="FN53">
            <v>128.83358764648437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133.65998840332031</v>
          </cell>
          <cell r="FX53">
            <v>182.05416870117187</v>
          </cell>
          <cell r="FY53">
            <v>118.89999389648437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114.23471069335937</v>
          </cell>
        </row>
        <row r="54">
          <cell r="B54">
            <v>0.76981997489929199</v>
          </cell>
          <cell r="C54">
            <v>99.152499303307351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0.76981999999999995</v>
          </cell>
          <cell r="L54">
            <v>142.65517166471668</v>
          </cell>
          <cell r="M54">
            <v>142.5032196122242</v>
          </cell>
          <cell r="O54">
            <v>2.3294496499997475E-2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1.3602336977667051</v>
          </cell>
          <cell r="W54">
            <v>136.18356001187809</v>
          </cell>
          <cell r="Y54">
            <v>3079.28</v>
          </cell>
          <cell r="Z54">
            <v>89.801811514814091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99.397222085837569</v>
          </cell>
          <cell r="AS54">
            <v>131.94101752595586</v>
          </cell>
          <cell r="AT54">
            <v>131.91526190216388</v>
          </cell>
          <cell r="AU54">
            <v>137.95590209960937</v>
          </cell>
          <cell r="CG54">
            <v>0.76981997489929199</v>
          </cell>
          <cell r="CH54">
            <v>2.0339998882263899E-3</v>
          </cell>
          <cell r="CI54">
            <v>1.3249997049570084E-2</v>
          </cell>
          <cell r="CJ54">
            <v>1.7333999858237803E-4</v>
          </cell>
          <cell r="CK54">
            <v>7.2855991675169207E-6</v>
          </cell>
          <cell r="CL54">
            <v>1</v>
          </cell>
          <cell r="CM54">
            <v>0.17413407564163208</v>
          </cell>
          <cell r="CN54">
            <v>5.9443502686917782E-4</v>
          </cell>
          <cell r="CO54">
            <v>2.4999980814754963E-4</v>
          </cell>
          <cell r="CP54">
            <v>0.58714938163757324</v>
          </cell>
          <cell r="CQ54">
            <v>0.25</v>
          </cell>
          <cell r="CR54">
            <v>2.792295441031456E-2</v>
          </cell>
          <cell r="CS54">
            <v>0.52174794673919678</v>
          </cell>
          <cell r="CT54">
            <v>1.6332798004150391</v>
          </cell>
          <cell r="CU54">
            <v>2.8465006500482559E-2</v>
          </cell>
          <cell r="CV54">
            <v>1.4102979912422597E-4</v>
          </cell>
          <cell r="CW54">
            <v>3.4038907870126422E-7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58.099633684391648</v>
          </cell>
          <cell r="DE54">
            <v>4.4410983108058764</v>
          </cell>
          <cell r="DF54">
            <v>105663.23471809419</v>
          </cell>
          <cell r="DG54">
            <v>0.76981997489929199</v>
          </cell>
          <cell r="DH54">
            <v>4.4208462477130634</v>
          </cell>
          <cell r="DI54">
            <v>1295.0447737809916</v>
          </cell>
          <cell r="DJ54">
            <v>3079.2822626685579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6.3837810479031853</v>
          </cell>
          <cell r="DT54">
            <v>4.9928795397814492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296.47644840613702</v>
          </cell>
          <cell r="EB54">
            <v>99.152499303307351</v>
          </cell>
          <cell r="EC54">
            <v>114.09761531296142</v>
          </cell>
          <cell r="ED54">
            <v>102.42676735534127</v>
          </cell>
          <cell r="EE54">
            <v>89.801879117795593</v>
          </cell>
          <cell r="EF54">
            <v>117.85339642195309</v>
          </cell>
          <cell r="EG54">
            <v>99.152499303307351</v>
          </cell>
          <cell r="EH54">
            <v>109.45302203396002</v>
          </cell>
          <cell r="EI54">
            <v>118.35039073416561</v>
          </cell>
          <cell r="EJ54">
            <v>95.799325738387225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98.456139451424534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168.94900490624789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110.83429737111069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162.19999694824219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125.80599975585937</v>
          </cell>
          <cell r="FV54">
            <v>122.69503784179687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99.076504145992999</v>
          </cell>
          <cell r="D55">
            <v>148.18999660428344</v>
          </cell>
          <cell r="F55">
            <v>4.4461489020313234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0.76922999999999997</v>
          </cell>
          <cell r="L55">
            <v>139.57338000814337</v>
          </cell>
          <cell r="M55">
            <v>139.42471058860494</v>
          </cell>
          <cell r="O55">
            <v>2.4491185015481337E-2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133.67488612724159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96.336283093053737</v>
          </cell>
          <cell r="AS55">
            <v>129.51865243254969</v>
          </cell>
          <cell r="AT55">
            <v>129.49336966795801</v>
          </cell>
          <cell r="AU55">
            <v>135.37245178222656</v>
          </cell>
          <cell r="CG55">
            <v>0.7692299485206604</v>
          </cell>
          <cell r="CH55">
            <v>1.9549999851733446E-3</v>
          </cell>
          <cell r="CI55">
            <v>1.3249997049570084E-2</v>
          </cell>
          <cell r="CJ55">
            <v>1.7300999024882913E-4</v>
          </cell>
          <cell r="CK55">
            <v>6.9242996687535197E-6</v>
          </cell>
          <cell r="CL55">
            <v>1</v>
          </cell>
          <cell r="CM55">
            <v>0.17155730724334717</v>
          </cell>
          <cell r="CN55">
            <v>5.9000030159950256E-4</v>
          </cell>
          <cell r="CO55">
            <v>2.4999980814754963E-4</v>
          </cell>
          <cell r="CP55">
            <v>0.57894396781921387</v>
          </cell>
          <cell r="CQ55">
            <v>0.25</v>
          </cell>
          <cell r="CR55">
            <v>2.7924794703722E-2</v>
          </cell>
          <cell r="CS55">
            <v>0.51459765434265137</v>
          </cell>
          <cell r="CT55">
            <v>1.6439790725708008</v>
          </cell>
          <cell r="CU55">
            <v>2.8061836957931519E-2</v>
          </cell>
          <cell r="CV55">
            <v>1.3942547957412899E-4</v>
          </cell>
          <cell r="CW55">
            <v>3.3838995250334847E-7</v>
          </cell>
          <cell r="CX55">
            <v>0.12059694528579712</v>
          </cell>
          <cell r="CY55">
            <v>0.15211319923400879</v>
          </cell>
          <cell r="DB55">
            <v>1</v>
          </cell>
          <cell r="DC55">
            <v>393.46800734244243</v>
          </cell>
          <cell r="DD55">
            <v>58.055103381748999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27.411959868266639</v>
          </cell>
          <cell r="DQ55">
            <v>5517.1404170188307</v>
          </cell>
          <cell r="DR55">
            <v>2273205.6399134626</v>
          </cell>
          <cell r="DS55">
            <v>6.3785193455580318</v>
          </cell>
          <cell r="DT55">
            <v>5.0569572686278716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125.67551910670851</v>
          </cell>
          <cell r="EA55">
            <v>311.70705145509675</v>
          </cell>
          <cell r="EB55">
            <v>99.076504145992999</v>
          </cell>
          <cell r="EC55">
            <v>115.72258334180711</v>
          </cell>
          <cell r="ED55">
            <v>103.11756127936211</v>
          </cell>
          <cell r="EE55">
            <v>89.733050717315194</v>
          </cell>
          <cell r="EF55">
            <v>119.43213230919774</v>
          </cell>
          <cell r="EG55">
            <v>99.076504145992999</v>
          </cell>
          <cell r="EH55">
            <v>109.36192445022374</v>
          </cell>
          <cell r="EI55">
            <v>119.90289002505823</v>
          </cell>
          <cell r="EJ55">
            <v>95.102901523566715</v>
          </cell>
          <cell r="EK55">
            <v>119.78493942063776</v>
          </cell>
          <cell r="EL55">
            <v>348.98725014483779</v>
          </cell>
          <cell r="EM55">
            <v>115.98118451794049</v>
          </cell>
          <cell r="EN55">
            <v>98.374988970861537</v>
          </cell>
          <cell r="EO55">
            <v>116.28428150759726</v>
          </cell>
          <cell r="ER55">
            <v>148.18999660428344</v>
          </cell>
          <cell r="ES55">
            <v>138.27540293283869</v>
          </cell>
          <cell r="ET55">
            <v>163.47276950479491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360.98059076178032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148.18998718261719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135.43998718261719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0.77082997560501099</v>
          </cell>
          <cell r="C56">
            <v>99.282586982940813</v>
          </cell>
          <cell r="D56">
            <v>146.82999590746536</v>
          </cell>
          <cell r="F56">
            <v>4.4607933630052123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2.6089173300156709E-2</v>
          </cell>
          <cell r="P56">
            <v>332.04523497402693</v>
          </cell>
          <cell r="Q56">
            <v>1.4633054482381973</v>
          </cell>
          <cell r="R56">
            <v>143.97590492527917</v>
          </cell>
          <cell r="T56">
            <v>388.74459747739388</v>
          </cell>
          <cell r="U56">
            <v>123.05873583363829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89.919631043574014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175.96591634985759</v>
          </cell>
          <cell r="AK56">
            <v>136.66069736454389</v>
          </cell>
          <cell r="AL56">
            <v>136.85355780073095</v>
          </cell>
          <cell r="AN56">
            <v>155.42925513518301</v>
          </cell>
          <cell r="AO56">
            <v>155.93471982718376</v>
          </cell>
          <cell r="AP56">
            <v>146.83000000000001</v>
          </cell>
          <cell r="AQ56">
            <v>94.161197815807711</v>
          </cell>
          <cell r="AS56">
            <v>128.86294927871702</v>
          </cell>
          <cell r="AT56">
            <v>128.83779451104448</v>
          </cell>
          <cell r="AU56">
            <v>134.78901672363281</v>
          </cell>
          <cell r="CG56">
            <v>0.77082997560501099</v>
          </cell>
          <cell r="CH56">
            <v>1.9828698132187128E-3</v>
          </cell>
          <cell r="CI56">
            <v>1.321999728679657E-2</v>
          </cell>
          <cell r="CJ56">
            <v>1.724099856801331E-4</v>
          </cell>
          <cell r="CK56">
            <v>6.5136991906911135E-6</v>
          </cell>
          <cell r="CL56">
            <v>1</v>
          </cell>
          <cell r="CM56">
            <v>0.16552931070327759</v>
          </cell>
          <cell r="CN56">
            <v>5.7355919852852821E-4</v>
          </cell>
          <cell r="CO56">
            <v>2.4999980814754963E-4</v>
          </cell>
          <cell r="CP56">
            <v>0.55827420949935913</v>
          </cell>
          <cell r="CQ56">
            <v>0.25</v>
          </cell>
          <cell r="CR56">
            <v>2.7982957661151886E-2</v>
          </cell>
          <cell r="CS56">
            <v>0.49573594331741333</v>
          </cell>
          <cell r="CT56">
            <v>1.671269416809082</v>
          </cell>
          <cell r="CU56">
            <v>2.7062989771366119E-2</v>
          </cell>
          <cell r="CV56">
            <v>1.3958175259176642E-4</v>
          </cell>
          <cell r="CW56">
            <v>3.3648359476501355E-7</v>
          </cell>
          <cell r="CX56">
            <v>0.12061095237731934</v>
          </cell>
          <cell r="CY56">
            <v>0.14667326211929321</v>
          </cell>
          <cell r="DB56">
            <v>1</v>
          </cell>
          <cell r="DC56">
            <v>388.74462179327531</v>
          </cell>
          <cell r="DD56">
            <v>58.30787698987465</v>
          </cell>
          <cell r="DE56">
            <v>4.4709125899187061</v>
          </cell>
          <cell r="DF56">
            <v>118339.81782680767</v>
          </cell>
          <cell r="DG56">
            <v>0.77082997560501099</v>
          </cell>
          <cell r="DH56">
            <v>4.6567582039097326</v>
          </cell>
          <cell r="DI56">
            <v>1343.9414407136751</v>
          </cell>
          <cell r="DJ56">
            <v>3083.322268591774</v>
          </cell>
          <cell r="DK56">
            <v>1.3807372120884187</v>
          </cell>
          <cell r="DL56">
            <v>3.0833199024200439</v>
          </cell>
          <cell r="DM56">
            <v>27.546408243869696</v>
          </cell>
          <cell r="DN56">
            <v>1.5549204894176061</v>
          </cell>
          <cell r="DO56">
            <v>0.46122424538632417</v>
          </cell>
          <cell r="DP56">
            <v>28.482809257851635</v>
          </cell>
          <cell r="DQ56">
            <v>5522.4265442450132</v>
          </cell>
          <cell r="DR56">
            <v>2290839.6950030425</v>
          </cell>
          <cell r="DS56">
            <v>6.3910445976211703</v>
          </cell>
          <cell r="DT56">
            <v>5.2554225935063386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332.04519043853492</v>
          </cell>
          <cell r="EB56">
            <v>99.282586982940813</v>
          </cell>
          <cell r="EC56">
            <v>120.1862666972479</v>
          </cell>
          <cell r="ED56">
            <v>106.2940680307792</v>
          </cell>
          <cell r="EE56">
            <v>89.919698821416205</v>
          </cell>
          <cell r="EF56">
            <v>124.11165437942748</v>
          </cell>
          <cell r="EG56">
            <v>99.282586982940813</v>
          </cell>
          <cell r="EH56">
            <v>109.36161828775683</v>
          </cell>
          <cell r="EI56">
            <v>124.72383479611267</v>
          </cell>
          <cell r="EJ56">
            <v>93.744543073502456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363.50748851221738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164.69999694824219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135.43998718261719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183.91647338867187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0.77542996406555176</v>
          </cell>
          <cell r="C57">
            <v>99.875063623584836</v>
          </cell>
          <cell r="D57">
            <v>146.93999652481057</v>
          </cell>
          <cell r="F57">
            <v>4.5052493362073474</v>
          </cell>
          <cell r="G57">
            <v>127.34691005260839</v>
          </cell>
          <cell r="H57">
            <v>1.0923107768396978</v>
          </cell>
          <cell r="I57">
            <v>106.89075063450557</v>
          </cell>
          <cell r="K57">
            <v>0.77542999999999995</v>
          </cell>
          <cell r="L57">
            <v>139.07280282182538</v>
          </cell>
          <cell r="M57">
            <v>138.92466660224039</v>
          </cell>
          <cell r="O57">
            <v>2.7956493700226348E-2</v>
          </cell>
          <cell r="P57">
            <v>355.81121766268473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90.456234837926118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1.8222391113693079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146.94999999999999</v>
          </cell>
          <cell r="AQ57">
            <v>93.209029080641017</v>
          </cell>
          <cell r="AS57">
            <v>130.95765331933018</v>
          </cell>
          <cell r="AT57">
            <v>130.93208965372554</v>
          </cell>
          <cell r="AU57">
            <v>136.93075561523437</v>
          </cell>
          <cell r="CG57">
            <v>0.77542996406555176</v>
          </cell>
          <cell r="CH57">
            <v>1.9909997936338186E-3</v>
          </cell>
          <cell r="CI57">
            <v>1.3195998966693878E-2</v>
          </cell>
          <cell r="CJ57">
            <v>1.7211999511346221E-4</v>
          </cell>
          <cell r="CK57">
            <v>6.114899406384211E-6</v>
          </cell>
          <cell r="CL57">
            <v>1</v>
          </cell>
          <cell r="CM57">
            <v>0.16120004653930664</v>
          </cell>
          <cell r="CN57">
            <v>5.5605708621442318E-4</v>
          </cell>
          <cell r="CO57">
            <v>2.4999980814754963E-4</v>
          </cell>
          <cell r="CP57">
            <v>0.54289501905441284</v>
          </cell>
          <cell r="CQ57">
            <v>0.25</v>
          </cell>
          <cell r="CR57">
            <v>2.7836594730615616E-2</v>
          </cell>
          <cell r="CS57">
            <v>0.48239338397979736</v>
          </cell>
          <cell r="CT57">
            <v>1.6033592224121094</v>
          </cell>
          <cell r="CU57">
            <v>2.6294399052858353E-2</v>
          </cell>
          <cell r="CV57">
            <v>1.343140029348433E-4</v>
          </cell>
          <cell r="CW57">
            <v>3.3425448009438696E-7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58.762505667263461</v>
          </cell>
          <cell r="DE57">
            <v>4.5051707301896275</v>
          </cell>
          <cell r="DF57">
            <v>126809.92973587928</v>
          </cell>
          <cell r="DG57">
            <v>0.77542996406555176</v>
          </cell>
          <cell r="DH57">
            <v>4.8103581897941492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29.490309419384051</v>
          </cell>
          <cell r="DQ57">
            <v>5773.2622594958957</v>
          </cell>
          <cell r="DR57">
            <v>2319879.0449916646</v>
          </cell>
          <cell r="DS57">
            <v>6.427849497217303</v>
          </cell>
          <cell r="DT57">
            <v>5.4405880886783393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99.875063623584836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99.875063623584836</v>
          </cell>
          <cell r="EH57">
            <v>110.59268977802445</v>
          </cell>
          <cell r="EI57">
            <v>128.93846779685404</v>
          </cell>
          <cell r="EJ57">
            <v>98.298210666709394</v>
          </cell>
          <cell r="EK57">
            <v>128.86692320698171</v>
          </cell>
          <cell r="EL57">
            <v>365.18826203722648</v>
          </cell>
          <cell r="EM57">
            <v>118.36250748820268</v>
          </cell>
          <cell r="EN57">
            <v>99.135800824288182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136.62000727768009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146.93998718261719</v>
          </cell>
          <cell r="FN57">
            <v>136.3450927734375</v>
          </cell>
          <cell r="FO57">
            <v>164.19999694824219</v>
          </cell>
          <cell r="FP57">
            <v>172.1719970703125</v>
          </cell>
          <cell r="FQ57">
            <v>6363.1796875</v>
          </cell>
          <cell r="FR57">
            <v>123.06906127929687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184.59367370605469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184.69499206542969</v>
          </cell>
          <cell r="GE57">
            <v>115.47456359863281</v>
          </cell>
        </row>
        <row r="58">
          <cell r="B58">
            <v>0.77068996429443359</v>
          </cell>
          <cell r="C58">
            <v>99.264553583149791</v>
          </cell>
          <cell r="D58">
            <v>148.56000700378462</v>
          </cell>
          <cell r="F58">
            <v>4.5062238383328106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0.77068999999999999</v>
          </cell>
          <cell r="L58">
            <v>139.50434659770971</v>
          </cell>
          <cell r="M58">
            <v>139.35575071051002</v>
          </cell>
          <cell r="O58">
            <v>2.8964078987659451E-2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89.903299623745909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139.98019648866949</v>
          </cell>
          <cell r="AL58">
            <v>140.17774152007192</v>
          </cell>
          <cell r="AN58">
            <v>159.28146558521175</v>
          </cell>
          <cell r="AO58">
            <v>159.79945788256549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0.77068996429443359</v>
          </cell>
          <cell r="CH58">
            <v>1.9956498872488737E-3</v>
          </cell>
          <cell r="CI58">
            <v>1.3204798102378845E-2</v>
          </cell>
          <cell r="CJ58">
            <v>1.7102999845519662E-4</v>
          </cell>
          <cell r="CK58">
            <v>5.8660998547566123E-6</v>
          </cell>
          <cell r="CL58">
            <v>1</v>
          </cell>
          <cell r="CM58">
            <v>0.16628241539001465</v>
          </cell>
          <cell r="CN58">
            <v>5.7277129963040352E-4</v>
          </cell>
          <cell r="CO58">
            <v>2.4999980814754963E-4</v>
          </cell>
          <cell r="CP58">
            <v>0.55856418609619141</v>
          </cell>
          <cell r="CQ58">
            <v>0.25</v>
          </cell>
          <cell r="CR58">
            <v>2.746143564581871E-2</v>
          </cell>
          <cell r="CS58">
            <v>0.49621695280075073</v>
          </cell>
          <cell r="CT58">
            <v>1.5996294021606445</v>
          </cell>
          <cell r="CU58">
            <v>2.7072455734014511E-2</v>
          </cell>
          <cell r="CV58">
            <v>1.3282292638905346E-4</v>
          </cell>
          <cell r="CW58">
            <v>3.3251268405365408E-7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58.364388332116469</v>
          </cell>
          <cell r="DE58">
            <v>4.506168340382259</v>
          </cell>
          <cell r="DF58">
            <v>131380.3009455266</v>
          </cell>
          <cell r="DG58">
            <v>0.77068996429443359</v>
          </cell>
          <cell r="DH58">
            <v>4.6348254112546048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0.48179282229587089</v>
          </cell>
          <cell r="DP58">
            <v>28.467678435470464</v>
          </cell>
          <cell r="DQ58">
            <v>5802.3865701994473</v>
          </cell>
          <cell r="DR58">
            <v>2317776.1368347541</v>
          </cell>
          <cell r="DS58">
            <v>6.3868631490763272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368.63498565777888</v>
          </cell>
          <cell r="EB58">
            <v>99.264553583149791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99.264553583149791</v>
          </cell>
          <cell r="EH58">
            <v>111.41827094461132</v>
          </cell>
          <cell r="EI58">
            <v>124.58030083596401</v>
          </cell>
          <cell r="EJ58">
            <v>97.925138225092084</v>
          </cell>
          <cell r="EK58">
            <v>124.39822446940758</v>
          </cell>
          <cell r="EL58">
            <v>367.03052312477161</v>
          </cell>
          <cell r="EM58">
            <v>118.25521504853576</v>
          </cell>
          <cell r="EN58">
            <v>98.503674255740236</v>
          </cell>
          <cell r="EO58">
            <v>120.73260761072147</v>
          </cell>
          <cell r="ER58">
            <v>148.56000700378462</v>
          </cell>
          <cell r="ES58">
            <v>140.98080173321549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105.78585382456779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388.64582180591128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140.98078918457031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123.37521362304687</v>
          </cell>
          <cell r="FS58">
            <v>115.50961303710937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137.02999877929687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184.90998840332031</v>
          </cell>
          <cell r="GE58">
            <v>115.81269836425781</v>
          </cell>
        </row>
        <row r="59">
          <cell r="B59">
            <v>0.76943999528884888</v>
          </cell>
          <cell r="C59">
            <v>99.10355808420654</v>
          </cell>
          <cell r="D59">
            <v>149.7500095208492</v>
          </cell>
          <cell r="F59">
            <v>4.5212294002131808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3.0243654429874471E-2</v>
          </cell>
          <cell r="P59">
            <v>384.92064221830361</v>
          </cell>
          <cell r="Q59">
            <v>1.4371851289484294</v>
          </cell>
          <cell r="R59">
            <v>141.40590382864593</v>
          </cell>
          <cell r="T59">
            <v>385.29794692038058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0.76943999528884888</v>
          </cell>
          <cell r="CH59">
            <v>1.9969998393207788E-3</v>
          </cell>
          <cell r="CI59">
            <v>1.3211797922849655E-2</v>
          </cell>
          <cell r="CJ59">
            <v>1.7017999198287725E-4</v>
          </cell>
          <cell r="CK59">
            <v>5.6087992561515421E-6</v>
          </cell>
          <cell r="CL59">
            <v>1</v>
          </cell>
          <cell r="CM59">
            <v>0.16972041130065918</v>
          </cell>
          <cell r="CN59">
            <v>5.8105052448809147E-4</v>
          </cell>
          <cell r="CO59">
            <v>2.5999988429248333E-4</v>
          </cell>
          <cell r="CP59">
            <v>0.56931543350219727</v>
          </cell>
          <cell r="CQ59">
            <v>0.25</v>
          </cell>
          <cell r="CR59">
            <v>2.7601830661296844E-2</v>
          </cell>
          <cell r="CS59">
            <v>0.50530195236206055</v>
          </cell>
          <cell r="CT59">
            <v>1.6312294006347656</v>
          </cell>
          <cell r="CU59">
            <v>2.7587059885263443E-2</v>
          </cell>
          <cell r="CV59">
            <v>1.298348797718063E-4</v>
          </cell>
          <cell r="CW59">
            <v>3.3054908499252633E-7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58.238855890923908</v>
          </cell>
          <cell r="DE59">
            <v>4.521330541408572</v>
          </cell>
          <cell r="DF59">
            <v>137184.44182949729</v>
          </cell>
          <cell r="DG59">
            <v>0.76943999528884888</v>
          </cell>
          <cell r="DH59">
            <v>4.5335737133336798</v>
          </cell>
          <cell r="DI59">
            <v>1324.2221852681907</v>
          </cell>
          <cell r="DJ59">
            <v>2959.3859142770921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1.5227330741392571</v>
          </cell>
          <cell r="DO59">
            <v>0.47169330995961339</v>
          </cell>
          <cell r="DP59">
            <v>27.891337405617158</v>
          </cell>
          <cell r="DQ59">
            <v>5926.2965132419913</v>
          </cell>
          <cell r="DR59">
            <v>2327763.1983348127</v>
          </cell>
          <cell r="DS59">
            <v>6.3738660383516406</v>
          </cell>
          <cell r="DT59">
            <v>5.1472007119682521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86.305311909440775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95.872396681909251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98.303221681259188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406.63135204852261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413.90781646247649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171.99899291992187</v>
          </cell>
          <cell r="FQ59">
            <v>7396.95703125</v>
          </cell>
          <cell r="FR59">
            <v>123.68135070800781</v>
          </cell>
          <cell r="FS59">
            <v>115.50961303710937</v>
          </cell>
          <cell r="FT59">
            <v>136.03999328613281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120.89999389648437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0.76495999097824097</v>
          </cell>
          <cell r="C60">
            <v>98.526535353217412</v>
          </cell>
          <cell r="D60">
            <v>153.18999692217491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0.76495999999999997</v>
          </cell>
          <cell r="L60">
            <v>142.54794421818389</v>
          </cell>
          <cell r="M60">
            <v>142.39610638118319</v>
          </cell>
          <cell r="O60">
            <v>3.1616600851741013E-2</v>
          </cell>
          <cell r="P60">
            <v>402.3945695064744</v>
          </cell>
          <cell r="Q60">
            <v>1.4513659646779875</v>
          </cell>
          <cell r="R60">
            <v>142.80116867865931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2985.7923497267761</v>
          </cell>
          <cell r="Z60">
            <v>87.075407826679552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93.049529632931694</v>
          </cell>
          <cell r="AS60">
            <v>130.34591370593537</v>
          </cell>
          <cell r="AT60">
            <v>130.32046945532113</v>
          </cell>
          <cell r="AU60">
            <v>136.95942687988281</v>
          </cell>
          <cell r="CG60">
            <v>0.76495999097824097</v>
          </cell>
          <cell r="CH60">
            <v>2.0004999823868275E-3</v>
          </cell>
          <cell r="CI60">
            <v>1.3199575245380402E-2</v>
          </cell>
          <cell r="CJ60">
            <v>1.6831999528221786E-4</v>
          </cell>
          <cell r="CK60">
            <v>5.3339999794843607E-6</v>
          </cell>
          <cell r="CL60">
            <v>1</v>
          </cell>
          <cell r="CM60">
            <v>0.17218399047851563</v>
          </cell>
          <cell r="CN60">
            <v>5.8919563889503479E-4</v>
          </cell>
          <cell r="CO60">
            <v>2.5999988429248333E-4</v>
          </cell>
          <cell r="CP60">
            <v>0.57705289125442505</v>
          </cell>
          <cell r="CQ60">
            <v>0.25</v>
          </cell>
          <cell r="CR60">
            <v>2.6927538216114044E-2</v>
          </cell>
          <cell r="CS60">
            <v>0.51214897632598877</v>
          </cell>
          <cell r="CT60">
            <v>1.6877498626708984</v>
          </cell>
          <cell r="CU60">
            <v>2.7973439544439316E-2</v>
          </cell>
          <cell r="CV60">
            <v>1.2807130406145006E-4</v>
          </cell>
          <cell r="CW60">
            <v>3.283999490122369E-7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0.76495999097824097</v>
          </cell>
          <cell r="DH60">
            <v>4.4426894094645188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3.0598399639129639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5972.9226354344337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98.526535353217412</v>
          </cell>
          <cell r="EC60">
            <v>114.66136544745788</v>
          </cell>
          <cell r="ED60">
            <v>102.68520639390449</v>
          </cell>
          <cell r="EE60">
            <v>85.802805967781836</v>
          </cell>
          <cell r="EF60">
            <v>119.15839227907584</v>
          </cell>
          <cell r="EG60">
            <v>98.526535353217412</v>
          </cell>
          <cell r="EH60">
            <v>112.78257835211683</v>
          </cell>
          <cell r="EI60">
            <v>119.80741042258278</v>
          </cell>
          <cell r="EJ60">
            <v>92.122243818605483</v>
          </cell>
          <cell r="EK60">
            <v>119.49644410989349</v>
          </cell>
          <cell r="EL60">
            <v>377.81779840841165</v>
          </cell>
          <cell r="EM60">
            <v>118.84596879470421</v>
          </cell>
          <cell r="EN60">
            <v>97.69926220937019</v>
          </cell>
          <cell r="EO60">
            <v>115.90338708074128</v>
          </cell>
          <cell r="ER60">
            <v>153.18999692217491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139.09100053961441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153.18998718261719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139.09098815917969</v>
          </cell>
          <cell r="FX60" t="e">
            <v>#N/A</v>
          </cell>
          <cell r="FY60">
            <v>121.20074323213851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97.872230808861445</v>
          </cell>
          <cell r="D61">
            <v>154.34</v>
          </cell>
          <cell r="F61">
            <v>4.5144479205902028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3.3430720712055016E-2</v>
          </cell>
          <cell r="P61">
            <v>425.48345194666251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86.295055205430714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92.284630134661413</v>
          </cell>
          <cell r="AS61">
            <v>130.7613024331736</v>
          </cell>
          <cell r="AT61">
            <v>130.73577709635899</v>
          </cell>
          <cell r="AU61">
            <v>137.91154479980469</v>
          </cell>
          <cell r="CG61">
            <v>0.75987841945288748</v>
          </cell>
          <cell r="CH61">
            <v>2.0046909768859133E-3</v>
          </cell>
          <cell r="CI61">
            <v>1.3192611606059954E-2</v>
          </cell>
          <cell r="CJ61">
            <v>1.68321831341525E-4</v>
          </cell>
          <cell r="CL61">
            <v>1</v>
          </cell>
          <cell r="CM61">
            <v>0.16806499999999999</v>
          </cell>
          <cell r="CN61">
            <v>5.7399999999999997E-4</v>
          </cell>
          <cell r="CO61">
            <v>2.5595085743537239E-4</v>
          </cell>
          <cell r="CP61">
            <v>0.56286499999999995</v>
          </cell>
          <cell r="CQ61">
            <v>0.25</v>
          </cell>
          <cell r="CR61">
            <v>2.5496000000000001E-2</v>
          </cell>
          <cell r="CS61">
            <v>0.499218</v>
          </cell>
          <cell r="CT61">
            <v>1.6537999999999999</v>
          </cell>
          <cell r="CU61">
            <v>2.7269000000000002E-2</v>
          </cell>
          <cell r="CV61">
            <v>1.2999999999999999E-4</v>
          </cell>
          <cell r="CX61">
            <v>0.12078</v>
          </cell>
          <cell r="CY61">
            <v>0.14768000000000001</v>
          </cell>
          <cell r="DB61">
            <v>1</v>
          </cell>
          <cell r="DC61">
            <v>379.05015197568383</v>
          </cell>
          <cell r="DD61">
            <v>57.598786513493771</v>
          </cell>
          <cell r="DE61">
            <v>4.5144376899696042</v>
          </cell>
          <cell r="DF61" t="e">
            <v>#DIV/0!</v>
          </cell>
          <cell r="DG61">
            <v>0.75987841945288748</v>
          </cell>
          <cell r="DH61">
            <v>4.5213365034533517</v>
          </cell>
          <cell r="DI61">
            <v>1323.8299990468424</v>
          </cell>
          <cell r="DJ61">
            <v>2968.8449848024316</v>
          </cell>
          <cell r="DK61">
            <v>1.3500189556161559</v>
          </cell>
          <cell r="DL61">
            <v>3.0395136778115499</v>
          </cell>
          <cell r="DM61">
            <v>29.803828814437065</v>
          </cell>
          <cell r="DN61">
            <v>1.5221374618961805</v>
          </cell>
          <cell r="DO61">
            <v>0.45947419243734883</v>
          </cell>
          <cell r="DP61">
            <v>27.866017068938628</v>
          </cell>
          <cell r="DQ61">
            <v>5845.2186111760584</v>
          </cell>
          <cell r="DR61" t="e">
            <v>#DIV/0!</v>
          </cell>
          <cell r="DS61">
            <v>6.2914258937977108</v>
          </cell>
          <cell r="DT61">
            <v>5.1454389182887832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97.872031009921784</v>
          </cell>
          <cell r="EC61">
            <v>116.6911681984724</v>
          </cell>
          <cell r="ED61">
            <v>104.7034280787913</v>
          </cell>
          <cell r="EE61">
            <v>86.581169150000164</v>
          </cell>
          <cell r="EF61">
            <v>121.35045290166217</v>
          </cell>
          <cell r="EG61">
            <v>97.872031009921784</v>
          </cell>
          <cell r="EH61">
            <v>118.32377279326334</v>
          </cell>
          <cell r="EI61">
            <v>122.09423094400177</v>
          </cell>
          <cell r="EJ61">
            <v>93.388842097898475</v>
          </cell>
          <cell r="EK61">
            <v>121.76908117983251</v>
          </cell>
          <cell r="EL61">
            <v>369.73986801518049</v>
          </cell>
          <cell r="EM61" t="e">
            <v>#DIV/0!</v>
          </cell>
          <cell r="EN61">
            <v>97.031759156512464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456.00789767849801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146.53993929329181</v>
          </cell>
          <cell r="FO61">
            <v>129.0278845224112</v>
          </cell>
          <cell r="FP61">
            <v>174.76130050659179</v>
          </cell>
          <cell r="FQ61">
            <v>8295.1568000000007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126.85827999999999</v>
          </cell>
          <cell r="GA61">
            <v>117.49728</v>
          </cell>
          <cell r="GB61">
            <v>43407.036040156243</v>
          </cell>
        </row>
        <row r="62">
          <cell r="B62">
            <v>0.75700000000000001</v>
          </cell>
          <cell r="C62">
            <v>97.501287995878442</v>
          </cell>
          <cell r="D62">
            <v>154.81</v>
          </cell>
          <cell r="F62">
            <v>4.5409242632157083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0.75700000000000001</v>
          </cell>
          <cell r="L62">
            <v>142.11432431715244</v>
          </cell>
          <cell r="M62">
            <v>141.96294835919329</v>
          </cell>
          <cell r="O62">
            <v>3.5289235639297402E-2</v>
          </cell>
          <cell r="P62">
            <v>449.13736457237326</v>
          </cell>
          <cell r="Q62">
            <v>1.4579904662553402</v>
          </cell>
          <cell r="R62">
            <v>143.45295919199791</v>
          </cell>
          <cell r="T62">
            <v>376.30426461596591</v>
          </cell>
          <cell r="U62">
            <v>119.12069619215872</v>
          </cell>
          <cell r="V62">
            <v>1.2115838992697379</v>
          </cell>
          <cell r="W62">
            <v>121.30107416580449</v>
          </cell>
          <cell r="Y62">
            <v>2945.5252918287938</v>
          </cell>
          <cell r="Z62">
            <v>85.901089562796201</v>
          </cell>
          <cell r="AA62">
            <v>1.0724518832020062</v>
          </cell>
          <cell r="AB62">
            <v>107.2182613490447</v>
          </cell>
          <cell r="AD62">
            <v>1.3751203025904091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90.927162759083359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0.75700227100681305</v>
          </cell>
          <cell r="CH62">
            <v>2.0116676725005027E-3</v>
          </cell>
          <cell r="CJ62">
            <v>1.66706147537205E-4</v>
          </cell>
          <cell r="CL62">
            <v>1</v>
          </cell>
          <cell r="CM62">
            <v>0.16438800000000001</v>
          </cell>
          <cell r="CN62">
            <v>5.5900000000000004E-4</v>
          </cell>
          <cell r="CP62">
            <v>0.55049700000000001</v>
          </cell>
          <cell r="CR62">
            <v>2.5413999999999999E-2</v>
          </cell>
          <cell r="CS62">
            <v>0.488701</v>
          </cell>
          <cell r="CT62">
            <v>1.6382000000000001</v>
          </cell>
          <cell r="CU62">
            <v>0.26698</v>
          </cell>
          <cell r="CY62">
            <v>0.14460899999999999</v>
          </cell>
          <cell r="DB62">
            <v>1</v>
          </cell>
          <cell r="DC62">
            <v>376.30582891748679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0.75700227100681305</v>
          </cell>
          <cell r="DH62">
            <v>4.6049728143587911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2.8354268896801749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5.2348212836463368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107.10606335238209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154.72511388133199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8893.9549999999999</v>
          </cell>
          <cell r="FW62">
            <v>141.04382563293458</v>
          </cell>
        </row>
        <row r="63">
          <cell r="B63">
            <v>0.75244999999999995</v>
          </cell>
          <cell r="C63">
            <v>96.91524987120043</v>
          </cell>
          <cell r="D63">
            <v>156.44999999999999</v>
          </cell>
          <cell r="F63">
            <v>4.5487238264983194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0.75244999999999995</v>
          </cell>
          <cell r="L63">
            <v>142.70101747737962</v>
          </cell>
          <cell r="M63">
            <v>142.54901659128896</v>
          </cell>
          <cell r="O63">
            <v>3.7060245998768816E-2</v>
          </cell>
          <cell r="P63">
            <v>471.67757863690213</v>
          </cell>
          <cell r="Q63">
            <v>1.4801309778565599</v>
          </cell>
          <cell r="R63">
            <v>145.63138352379559</v>
          </cell>
          <cell r="T63">
            <v>375.47405189620764</v>
          </cell>
          <cell r="U63">
            <v>118.85788886717101</v>
          </cell>
          <cell r="V63">
            <v>1.1804030271265169</v>
          </cell>
          <cell r="W63">
            <v>118.17931488303505</v>
          </cell>
          <cell r="Y63">
            <v>2925.5443234836698</v>
          </cell>
          <cell r="Z63">
            <v>85.318379593838443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144.32369766442341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156.44999999999999</v>
          </cell>
          <cell r="AQ63">
            <v>90.685126298762825</v>
          </cell>
          <cell r="AS63">
            <v>131.06483019645523</v>
          </cell>
          <cell r="AT63">
            <v>131.03924560932538</v>
          </cell>
          <cell r="AU63">
            <v>139.17622375488281</v>
          </cell>
          <cell r="CG63">
            <v>0.75301204819277101</v>
          </cell>
          <cell r="CH63">
            <v>2.0036064916850328E-3</v>
          </cell>
          <cell r="CJ63">
            <v>1.654200196565E-4</v>
          </cell>
          <cell r="CL63">
            <v>1</v>
          </cell>
          <cell r="DB63">
            <v>1</v>
          </cell>
          <cell r="DC63">
            <v>375.82831325301208</v>
          </cell>
          <cell r="DD63" t="e">
            <v>#DIV/0!</v>
          </cell>
          <cell r="DE63">
            <v>4.5521216220166387</v>
          </cell>
          <cell r="DF63" t="e">
            <v>#DIV/0!</v>
          </cell>
          <cell r="DG63">
            <v>0.75301204819277101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96.987645187542981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0.74962999999999991</v>
          </cell>
          <cell r="C64">
            <v>96.552035033487911</v>
          </cell>
          <cell r="D64">
            <v>156.52000000000001</v>
          </cell>
          <cell r="F64">
            <v>4.5658356987407238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0.74962999999999991</v>
          </cell>
          <cell r="L64">
            <v>142.09334999121793</v>
          </cell>
          <cell r="M64">
            <v>141.9419963744879</v>
          </cell>
          <cell r="O64">
            <v>3.8901958429844188E-2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2904.4168926772568</v>
          </cell>
          <cell r="Z64">
            <v>84.702235053858388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156.52000000000001</v>
          </cell>
          <cell r="AQ64">
            <v>89.686571063996098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0.74900999999999995</v>
          </cell>
          <cell r="C65">
            <v>96.4721792890263</v>
          </cell>
          <cell r="D65">
            <v>157.99</v>
          </cell>
          <cell r="F65">
            <v>4.5875543578122127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0.74900999999999995</v>
          </cell>
          <cell r="L65">
            <v>143.13956163913974</v>
          </cell>
          <cell r="M65">
            <v>142.98709362883122</v>
          </cell>
          <cell r="O65">
            <v>4.0461003376315495E-2</v>
          </cell>
          <cell r="P65">
            <v>514.96010313568945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119.14686574620799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84.403267591155938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89.819921629153498</v>
          </cell>
          <cell r="AS65">
            <v>131.58945747088748</v>
          </cell>
          <cell r="AT65">
            <v>131.56377047358248</v>
          </cell>
          <cell r="AU65">
            <v>140.09577941894531</v>
          </cell>
        </row>
        <row r="66">
          <cell r="B66">
            <v>0.74552999999999991</v>
          </cell>
          <cell r="C66">
            <v>96.023956723338515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1.1139355679338949</v>
          </cell>
          <cell r="I66">
            <v>109.00689761518517</v>
          </cell>
          <cell r="K66">
            <v>0.74552999999999991</v>
          </cell>
          <cell r="L66">
            <v>139.75411577903543</v>
          </cell>
          <cell r="M66">
            <v>139.60525384512107</v>
          </cell>
          <cell r="O66">
            <v>4.1377530911832626E-2</v>
          </cell>
          <cell r="P66">
            <v>526.62504159079663</v>
          </cell>
          <cell r="Q66">
            <v>1.4568656454520981</v>
          </cell>
          <cell r="R66">
            <v>143.34228708781038</v>
          </cell>
          <cell r="T66">
            <v>375.01509054325959</v>
          </cell>
          <cell r="U66">
            <v>118.71260272234279</v>
          </cell>
          <cell r="V66">
            <v>1.2118183493449826</v>
          </cell>
          <cell r="W66">
            <v>121.32454678374089</v>
          </cell>
          <cell r="Y66">
            <v>2877.3832497105359</v>
          </cell>
          <cell r="Z66">
            <v>83.913846173907132</v>
          </cell>
          <cell r="AA66">
            <v>1.0422549375410983</v>
          </cell>
          <cell r="AB66">
            <v>104.19932496362154</v>
          </cell>
          <cell r="AD66">
            <v>1.3229799251065559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146.05042626596341</v>
          </cell>
          <cell r="AL66">
            <v>146.25653782150323</v>
          </cell>
          <cell r="AN66">
            <v>176.45537969889725</v>
          </cell>
          <cell r="AO66">
            <v>177.02922253224159</v>
          </cell>
          <cell r="AP66">
            <v>155.38</v>
          </cell>
          <cell r="AQ66">
            <v>87.770819855293269</v>
          </cell>
          <cell r="AS66">
            <v>128.37056233790045</v>
          </cell>
          <cell r="AT66">
            <v>128.34550368690978</v>
          </cell>
          <cell r="AU66">
            <v>135.98410034179687</v>
          </cell>
        </row>
        <row r="67">
          <cell r="B67">
            <v>0.74238999999999999</v>
          </cell>
          <cell r="C67">
            <v>95.619526017516776</v>
          </cell>
          <cell r="D67">
            <v>152.38999999999999</v>
          </cell>
          <cell r="F67">
            <v>4.5886025094257992</v>
          </cell>
          <cell r="G67">
            <v>129.70299919669679</v>
          </cell>
          <cell r="H67">
            <v>1.0922509466026149</v>
          </cell>
          <cell r="I67">
            <v>106.88489579988521</v>
          </cell>
          <cell r="K67">
            <v>0.74238999999999999</v>
          </cell>
          <cell r="L67">
            <v>136.2198376701613</v>
          </cell>
          <cell r="M67">
            <v>136.0747403443327</v>
          </cell>
          <cell r="O67">
            <v>4.262898588226121E-2</v>
          </cell>
          <cell r="P67">
            <v>542.55270840241144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2865.2643766885371</v>
          </cell>
          <cell r="Z67">
            <v>83.560420453968234</v>
          </cell>
          <cell r="AA67">
            <v>1.0281732518283395</v>
          </cell>
          <cell r="AB67">
            <v>102.79150995333141</v>
          </cell>
          <cell r="AD67">
            <v>1.3300806832722241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146.70285357046151</v>
          </cell>
          <cell r="AL67">
            <v>146.90988585461574</v>
          </cell>
          <cell r="AN67">
            <v>177.38848556534629</v>
          </cell>
          <cell r="AO67">
            <v>177.96536291152398</v>
          </cell>
          <cell r="AP67">
            <v>152.38999999999999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133.16365051269531</v>
          </cell>
        </row>
        <row r="68">
          <cell r="B68">
            <v>0.74238999999999999</v>
          </cell>
          <cell r="C68">
            <v>95.619526017516776</v>
          </cell>
          <cell r="D68">
            <v>148.72</v>
          </cell>
          <cell r="F68">
            <v>4.6162790697674421</v>
          </cell>
          <cell r="G68">
            <v>130.48531426460377</v>
          </cell>
          <cell r="H68">
            <v>1.0702335495816011</v>
          </cell>
          <cell r="I68">
            <v>104.73032940312845</v>
          </cell>
          <cell r="K68">
            <v>0.74238999999999999</v>
          </cell>
          <cell r="L68">
            <v>132.72094998398896</v>
          </cell>
          <cell r="M68">
            <v>132.5795795694188</v>
          </cell>
          <cell r="O68">
            <v>4.3832884915517262E-2</v>
          </cell>
          <cell r="P68">
            <v>557.87511562411157</v>
          </cell>
          <cell r="Q68">
            <v>1.3419848313126532</v>
          </cell>
          <cell r="R68">
            <v>132.03906314765939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170.71356389066889</v>
          </cell>
          <cell r="AK68">
            <v>147.82876799652621</v>
          </cell>
          <cell r="AL68">
            <v>148.03738921115936</v>
          </cell>
          <cell r="AN68">
            <v>178.42050038125541</v>
          </cell>
          <cell r="AO68">
            <v>179.00073389774101</v>
          </cell>
          <cell r="AP68">
            <v>148.72</v>
          </cell>
          <cell r="AQ68">
            <v>83.083458241551284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95.477846470891336</v>
          </cell>
          <cell r="D69">
            <v>149.11000000000001</v>
          </cell>
          <cell r="F69">
            <v>5.0239578179748028</v>
          </cell>
          <cell r="G69">
            <v>142.00890042022098</v>
          </cell>
          <cell r="H69">
            <v>1.1261382344414199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4.4709450175352543E-2</v>
          </cell>
          <cell r="P69">
            <v>569.03144144261989</v>
          </cell>
          <cell r="Q69">
            <v>1.3151491497353502</v>
          </cell>
          <cell r="R69">
            <v>129.39867692888961</v>
          </cell>
          <cell r="T69">
            <v>371.98414291449222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83.501063595831653</v>
          </cell>
          <cell r="AA69">
            <v>1.0124639355876051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151.22513219413969</v>
          </cell>
          <cell r="AL69">
            <v>151.43854647871348</v>
          </cell>
          <cell r="AN69">
            <v>181.26955352636719</v>
          </cell>
          <cell r="AO69">
            <v>181.85905232414902</v>
          </cell>
          <cell r="AP69">
            <v>149.11000000000001</v>
          </cell>
          <cell r="AQ69">
            <v>81.992069184559227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0.73854999999999993</v>
          </cell>
          <cell r="C70">
            <v>95.124935600206101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0.73854999999999993</v>
          </cell>
          <cell r="L70">
            <v>132.30639650780154</v>
          </cell>
          <cell r="M70">
            <v>132.16546766328341</v>
          </cell>
          <cell r="O70">
            <v>4.4716071010219342E-2</v>
          </cell>
          <cell r="P70">
            <v>569.11570692101498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75.191837159488628</v>
          </cell>
          <cell r="AS70">
            <v>134.72305751891219</v>
          </cell>
          <cell r="AT70">
            <v>134.69675882537001</v>
          </cell>
          <cell r="AU70">
            <v>141.15281677246094</v>
          </cell>
        </row>
        <row r="71">
          <cell r="B71">
            <v>0.71022727272727282</v>
          </cell>
          <cell r="C71">
            <v>91.476980000936763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0.71022727272727282</v>
          </cell>
          <cell r="L71">
            <v>128.47846861835183</v>
          </cell>
          <cell r="M71">
            <v>128.34161716894533</v>
          </cell>
          <cell r="O71">
            <v>4.3538968861980373E-2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361.07131302860847</v>
          </cell>
          <cell r="U71">
            <v>114.29864135842119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79.940313752833518</v>
          </cell>
          <cell r="AA71">
            <v>0.99187620537272658</v>
          </cell>
          <cell r="AB71">
            <v>99.162716648911172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131.52899314705749</v>
          </cell>
          <cell r="AT71">
            <v>131.50331795272632</v>
          </cell>
          <cell r="AU71">
            <v>139.755126953125</v>
          </cell>
        </row>
        <row r="72">
          <cell r="B72">
            <v>0.64102564102564097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0.64102564102564097</v>
          </cell>
          <cell r="L72">
            <v>116.98889060435789</v>
          </cell>
          <cell r="M72">
            <v>116.86427751225122</v>
          </cell>
          <cell r="O72">
            <v>4.1599571894165376E-2</v>
          </cell>
          <cell r="P72">
            <v>529.45102803752309</v>
          </cell>
          <cell r="Q72">
            <v>1.0993975867653454</v>
          </cell>
          <cell r="R72">
            <v>108.17069164731404</v>
          </cell>
          <cell r="T72">
            <v>330.25535343927919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72.262817274364181</v>
          </cell>
          <cell r="AA72">
            <v>0.91159363729852472</v>
          </cell>
          <cell r="AB72">
            <v>91.136475564926897</v>
          </cell>
          <cell r="AD72">
            <v>1.0778325037028051</v>
          </cell>
          <cell r="AE72">
            <v>96.884166244230983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162.76949413726871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139.54179382324219</v>
          </cell>
        </row>
        <row r="73">
          <cell r="B73">
            <v>0.55865921787709494</v>
          </cell>
          <cell r="C73">
            <v>71.955077006323435</v>
          </cell>
          <cell r="D73">
            <v>171</v>
          </cell>
          <cell r="F73">
            <v>11.211302787017759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0.55865921787709494</v>
          </cell>
          <cell r="L73">
            <v>114.11034726828463</v>
          </cell>
          <cell r="M73">
            <v>113.98880031505675</v>
          </cell>
          <cell r="O73">
            <v>4.1053971430788309E-2</v>
          </cell>
          <cell r="P73">
            <v>522.50699681124854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91.677513168091934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62.977650808943089</v>
          </cell>
          <cell r="AA73">
            <v>0.89593741748041789</v>
          </cell>
          <cell r="AB73">
            <v>89.571246677283014</v>
          </cell>
          <cell r="AD73">
            <v>0.93216136041269548</v>
          </cell>
          <cell r="AE73">
            <v>83.790084172089593</v>
          </cell>
          <cell r="AF73">
            <v>1.3706353089047347</v>
          </cell>
          <cell r="AG73">
            <v>136.78697055196901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79.365612678783862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38.063747680266559</v>
          </cell>
          <cell r="F76">
            <v>3.4033795959773028</v>
          </cell>
          <cell r="G76">
            <v>96.200222370311181</v>
          </cell>
          <cell r="H76">
            <v>0.53095613209678871</v>
          </cell>
          <cell r="I76">
            <v>51.957968550052378</v>
          </cell>
          <cell r="K76">
            <v>1.9075830827156703</v>
          </cell>
          <cell r="L76">
            <v>38.415799488924385</v>
          </cell>
          <cell r="M76">
            <v>38.371459796099082</v>
          </cell>
          <cell r="O76">
            <v>9.3603620906074578E-3</v>
          </cell>
          <cell r="P76">
            <v>119.13231954248518</v>
          </cell>
          <cell r="Q76">
            <v>0.45076635613310367</v>
          </cell>
          <cell r="R76">
            <v>44.405992264680428</v>
          </cell>
          <cell r="T76">
            <v>353.93989771497445</v>
          </cell>
          <cell r="U76">
            <v>112.04116241249261</v>
          </cell>
          <cell r="V76">
            <v>0.77939632609799647</v>
          </cell>
          <cell r="W76">
            <v>78.031419517426855</v>
          </cell>
          <cell r="Y76">
            <v>1425.5764762118824</v>
          </cell>
          <cell r="Z76">
            <v>41.574443480542982</v>
          </cell>
          <cell r="AA76">
            <v>0.62387809791367355</v>
          </cell>
          <cell r="AB76">
            <v>62.372145306894431</v>
          </cell>
          <cell r="AD76">
            <v>3.2223577597378106</v>
          </cell>
          <cell r="AE76">
            <v>289.65117262142331</v>
          </cell>
          <cell r="AF76">
            <v>0.4263597984144174</v>
          </cell>
          <cell r="AG76">
            <v>42.537029691730517</v>
          </cell>
          <cell r="AK76">
            <v>117.1119131973539</v>
          </cell>
          <cell r="AL76">
            <v>117.27719115639978</v>
          </cell>
          <cell r="AN76">
            <v>46.614621441957887</v>
          </cell>
          <cell r="AO76">
            <v>46.763456618475011</v>
          </cell>
          <cell r="AP76">
            <v>38.063747680266559</v>
          </cell>
          <cell r="AQ76">
            <v>69.553472797110217</v>
          </cell>
          <cell r="AS76">
            <v>48.541807408398256</v>
          </cell>
          <cell r="AT76">
            <v>48.608571001362641</v>
          </cell>
          <cell r="AU76">
            <v>44.716666666666661</v>
          </cell>
          <cell r="CG76">
            <v>1.9075830827156703</v>
          </cell>
          <cell r="CH76">
            <v>4.5249993175578611E-3</v>
          </cell>
          <cell r="CI76">
            <v>3.8958322877685227E-2</v>
          </cell>
          <cell r="CJ76">
            <v>4.8628488245109719E-4</v>
          </cell>
          <cell r="CK76">
            <v>3.6915013576314472E-5</v>
          </cell>
          <cell r="CL76">
            <v>1</v>
          </cell>
          <cell r="CM76">
            <v>0.18047986924648285</v>
          </cell>
          <cell r="CN76">
            <v>6.2077909630412853E-4</v>
          </cell>
          <cell r="CO76">
            <v>1.2683567219937686E-3</v>
          </cell>
          <cell r="CP76">
            <v>0.61764928201834357</v>
          </cell>
          <cell r="CQ76">
            <v>0.25106666485468548</v>
          </cell>
          <cell r="CR76">
            <v>3.1873781544466816E-2</v>
          </cell>
          <cell r="CS76">
            <v>0.5506761372089386</v>
          </cell>
          <cell r="CT76">
            <v>1.5316043694814045</v>
          </cell>
          <cell r="CU76">
            <v>2.9963467580576737E-2</v>
          </cell>
          <cell r="CV76">
            <v>6.0708056359241403E-4</v>
          </cell>
          <cell r="CW76">
            <v>8.4924295151722617E-7</v>
          </cell>
          <cell r="CX76">
            <v>0.1160358339548111</v>
          </cell>
          <cell r="CY76">
            <v>0.15755022068818411</v>
          </cell>
          <cell r="DB76">
            <v>1</v>
          </cell>
          <cell r="DC76">
            <v>353.93989771497445</v>
          </cell>
          <cell r="DD76">
            <v>41.389522460897247</v>
          </cell>
          <cell r="DE76">
            <v>3.4033795959773028</v>
          </cell>
          <cell r="DF76">
            <v>42458.368312226601</v>
          </cell>
          <cell r="DG76">
            <v>1.9075830827156703</v>
          </cell>
          <cell r="DH76">
            <v>10.981008713414949</v>
          </cell>
          <cell r="DI76">
            <v>3159.9659428503151</v>
          </cell>
          <cell r="DJ76">
            <v>1425.5764762118824</v>
          </cell>
          <cell r="DK76">
            <v>3.2223577597378106</v>
          </cell>
          <cell r="DL76">
            <v>7.5300758255211839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66.574073828822179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87.341054303548034</v>
          </cell>
          <cell r="DZ76">
            <v>96.200222370311181</v>
          </cell>
          <cell r="EA76">
            <v>119.13231954248521</v>
          </cell>
          <cell r="EB76">
            <v>245.69592430322416</v>
          </cell>
          <cell r="EC76">
            <v>283.40884023723601</v>
          </cell>
          <cell r="ED76">
            <v>249.92579641409893</v>
          </cell>
          <cell r="EE76">
            <v>41.574443480542982</v>
          </cell>
          <cell r="EF76">
            <v>289.65117262142331</v>
          </cell>
          <cell r="EG76">
            <v>242.4676750371132</v>
          </cell>
          <cell r="EH76">
            <v>237.58536076687258</v>
          </cell>
          <cell r="EI76">
            <v>289.76174943344409</v>
          </cell>
          <cell r="EJ76">
            <v>258.04594700851652</v>
          </cell>
          <cell r="EK76">
            <v>290.91576957261879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289.38852668548577</v>
          </cell>
          <cell r="ER76">
            <v>38.063747680266559</v>
          </cell>
          <cell r="ES76">
            <v>36.105709826023975</v>
          </cell>
          <cell r="ET76">
            <v>36.177302946489981</v>
          </cell>
          <cell r="EU76">
            <v>34.472415177750982</v>
          </cell>
          <cell r="EV76">
            <v>53.017674122716414</v>
          </cell>
          <cell r="EW76">
            <v>97.271135323493283</v>
          </cell>
          <cell r="EX76">
            <v>98.252950337494852</v>
          </cell>
          <cell r="EY76">
            <v>95.025038129113</v>
          </cell>
          <cell r="EZ76">
            <v>19.541340898378834</v>
          </cell>
          <cell r="FA76">
            <v>98.192900800486697</v>
          </cell>
          <cell r="FB76">
            <v>71.70541002830339</v>
          </cell>
          <cell r="FC76">
            <v>91.750801823345526</v>
          </cell>
          <cell r="FD76">
            <v>98.113072615533056</v>
          </cell>
          <cell r="FE76">
            <v>96.701513616375848</v>
          </cell>
          <cell r="FF76">
            <v>98.554391733618274</v>
          </cell>
          <cell r="FG76">
            <v>76.985670377578884</v>
          </cell>
          <cell r="FH76">
            <v>59.721511463009904</v>
          </cell>
          <cell r="FI76">
            <v>87.33729467411041</v>
          </cell>
          <cell r="FJ76">
            <v>97.958923050950219</v>
          </cell>
          <cell r="FM76">
            <v>38.063745260238647</v>
          </cell>
          <cell r="FN76">
            <v>36.105706612269081</v>
          </cell>
          <cell r="FO76">
            <v>36.183329184850059</v>
          </cell>
          <cell r="FP76">
            <v>34.472412109375</v>
          </cell>
          <cell r="FQ76">
            <v>964.43487548828125</v>
          </cell>
          <cell r="FR76">
            <v>113.44472503662109</v>
          </cell>
          <cell r="FS76">
            <v>109.67580032348633</v>
          </cell>
          <cell r="FT76">
            <v>121.7666613260905</v>
          </cell>
          <cell r="FU76">
            <v>19.541339159011841</v>
          </cell>
          <cell r="FV76">
            <v>116.84007517496745</v>
          </cell>
          <cell r="FW76">
            <v>71.705403645833329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107.96505101521809</v>
          </cell>
        </row>
        <row r="77">
          <cell r="B77">
            <v>0.77639997005462646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1.0218954799691711</v>
          </cell>
          <cell r="I77">
            <v>100</v>
          </cell>
          <cell r="K77">
            <v>0.77639997005462646</v>
          </cell>
          <cell r="L77">
            <v>100.11555383365896</v>
          </cell>
          <cell r="M77">
            <v>100</v>
          </cell>
          <cell r="O77">
            <v>7.8571139440203278E-3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0.99882371859701069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99.859070670591493</v>
          </cell>
          <cell r="AL77">
            <v>100</v>
          </cell>
          <cell r="AN77">
            <v>99.681727598258135</v>
          </cell>
          <cell r="AO77">
            <v>100</v>
          </cell>
          <cell r="AP77">
            <v>100</v>
          </cell>
          <cell r="AQ77">
            <v>99.920962085041026</v>
          </cell>
          <cell r="AS77">
            <v>99.862650574602355</v>
          </cell>
          <cell r="AT77">
            <v>100</v>
          </cell>
          <cell r="AU77">
            <v>99.983333333333334</v>
          </cell>
          <cell r="CG77">
            <v>0.77639997005462646</v>
          </cell>
          <cell r="CH77">
            <v>2.4583332512217262E-3</v>
          </cell>
          <cell r="CI77">
            <v>1.6416664856175583E-2</v>
          </cell>
          <cell r="CJ77">
            <v>2.205474859996078E-4</v>
          </cell>
          <cell r="CK77">
            <v>2.204597694799304E-5</v>
          </cell>
          <cell r="CL77">
            <v>1</v>
          </cell>
          <cell r="CM77">
            <v>0.20051599045594534</v>
          </cell>
          <cell r="CN77">
            <v>6.142577428060273E-4</v>
          </cell>
          <cell r="CO77">
            <v>2.2646641203512749E-4</v>
          </cell>
          <cell r="CP77">
            <v>0.69855959216753638</v>
          </cell>
          <cell r="CQ77">
            <v>0.25</v>
          </cell>
          <cell r="CR77">
            <v>3.08992899954319E-2</v>
          </cell>
          <cell r="CS77">
            <v>0.62337394555409753</v>
          </cell>
          <cell r="CT77">
            <v>1.578466256459554</v>
          </cell>
          <cell r="CU77">
            <v>3.3960291494925819E-2</v>
          </cell>
          <cell r="CV77">
            <v>4.9764930736273527E-4</v>
          </cell>
          <cell r="CW77">
            <v>3.9709640020646475E-7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47.388393454755779</v>
          </cell>
          <cell r="DE77">
            <v>3.5378084500432885</v>
          </cell>
          <cell r="DF77">
            <v>35639.67232005838</v>
          </cell>
          <cell r="DG77">
            <v>0.77639997005462646</v>
          </cell>
          <cell r="DH77">
            <v>3.8746175681121859</v>
          </cell>
          <cell r="DI77">
            <v>1264.3616578156691</v>
          </cell>
          <cell r="DJ77">
            <v>3428.9730826560753</v>
          </cell>
          <cell r="DK77">
            <v>1.1124960173903597</v>
          </cell>
          <cell r="DL77">
            <v>3.1055998802185059</v>
          </cell>
          <cell r="DM77">
            <v>25.188369260766098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6.4838831620579249</v>
          </cell>
          <cell r="DT77">
            <v>4.3487883341287903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99.999993642171219</v>
          </cell>
          <cell r="FN77">
            <v>99.999991099039718</v>
          </cell>
          <cell r="FO77">
            <v>100.01665751139323</v>
          </cell>
          <cell r="FP77">
            <v>99.999991099039718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99.999991099039718</v>
          </cell>
          <cell r="FV77">
            <v>118.99034881591797</v>
          </cell>
          <cell r="FW77">
            <v>99.999991099039718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9621.7906901041661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0.79208414256572723</v>
          </cell>
          <cell r="C78">
            <v>102.02011503297678</v>
          </cell>
          <cell r="D78">
            <v>139.3575032143595</v>
          </cell>
          <cell r="F78">
            <v>4.0577550681771299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0.79208414256572723</v>
          </cell>
          <cell r="L78">
            <v>138.09202646182106</v>
          </cell>
          <cell r="M78">
            <v>137.93264000842433</v>
          </cell>
          <cell r="O78">
            <v>1.4198620911418469E-2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122.35118538648651</v>
          </cell>
          <cell r="Y78">
            <v>3407.2398058381877</v>
          </cell>
          <cell r="Z78">
            <v>99.366187010104682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129.36373297920031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0.79208414256572723</v>
          </cell>
          <cell r="CH78">
            <v>2.4141665198840201E-3</v>
          </cell>
          <cell r="CI78">
            <v>1.4779164455831051E-2</v>
          </cell>
          <cell r="CJ78">
            <v>1.9571249140426517E-4</v>
          </cell>
          <cell r="CK78">
            <v>1.2614397671010616E-5</v>
          </cell>
          <cell r="CL78">
            <v>1</v>
          </cell>
          <cell r="CM78">
            <v>0.19552854696909586</v>
          </cell>
          <cell r="CN78">
            <v>6.4827389239023126E-4</v>
          </cell>
          <cell r="CO78">
            <v>2.3265432658566473E-4</v>
          </cell>
          <cell r="CP78">
            <v>0.66480010747909546</v>
          </cell>
          <cell r="CQ78">
            <v>0.25</v>
          </cell>
          <cell r="CR78">
            <v>2.8232831507921219E-2</v>
          </cell>
          <cell r="CS78">
            <v>0.59336376686890924</v>
          </cell>
          <cell r="CT78">
            <v>1.561740477879842</v>
          </cell>
          <cell r="CU78">
            <v>3.2311364387472473E-2</v>
          </cell>
          <cell r="CV78">
            <v>3.2716322069366771E-4</v>
          </cell>
          <cell r="CW78">
            <v>3.619290775228971E-7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4.0577550681771299</v>
          </cell>
          <cell r="DF78">
            <v>64404.589304040979</v>
          </cell>
          <cell r="DG78">
            <v>0.79208414256572723</v>
          </cell>
          <cell r="DH78">
            <v>4.0514072693209622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3.1683365702629089</v>
          </cell>
          <cell r="DM78">
            <v>28.063751267659203</v>
          </cell>
          <cell r="DN78">
            <v>1.3352229312427903</v>
          </cell>
          <cell r="DO78">
            <v>0.50776367730814054</v>
          </cell>
          <cell r="DP78">
            <v>24.52008239268309</v>
          </cell>
          <cell r="DQ78">
            <v>2441.2113892489156</v>
          </cell>
          <cell r="DR78">
            <v>2189018.8250297499</v>
          </cell>
          <cell r="DS78">
            <v>6.5855783071040834</v>
          </cell>
          <cell r="DT78">
            <v>4.5924598458643491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96.667886668518335</v>
          </cell>
          <cell r="EE78">
            <v>99.366187010104682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147.79508634650679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103.94290225735421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3280.5480346679687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119.75943628946941</v>
          </cell>
          <cell r="FV78">
            <v>120.76065699259441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0.77130840813211632</v>
          </cell>
          <cell r="C79">
            <v>99.344208897618572</v>
          </cell>
          <cell r="D79">
            <v>149.20019489671043</v>
          </cell>
          <cell r="F79">
            <v>4.4583422320647932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0.77072567928284252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319.20343787162761</v>
          </cell>
          <cell r="Q79" t="e">
            <v>#DIV/0!</v>
          </cell>
          <cell r="R79">
            <v>146.68588644180701</v>
          </cell>
          <cell r="T79">
            <v>378.05926998183003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89.393947634478138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141.04582602521441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0.77072567928284252</v>
          </cell>
          <cell r="CH79">
            <v>2.0409758083272276E-3</v>
          </cell>
          <cell r="CI79">
            <v>1.3235397237136834E-2</v>
          </cell>
          <cell r="CJ79">
            <v>1.7281597947419849E-4</v>
          </cell>
          <cell r="CK79">
            <v>6.9622085654621264E-6</v>
          </cell>
          <cell r="CL79">
            <v>1</v>
          </cell>
          <cell r="CM79">
            <v>0.17155198657035828</v>
          </cell>
          <cell r="CN79">
            <v>5.8788267251228292E-4</v>
          </cell>
          <cell r="CO79">
            <v>2.5154334070137864E-4</v>
          </cell>
          <cell r="CP79">
            <v>0.57748073679129286</v>
          </cell>
          <cell r="CQ79">
            <v>0.25</v>
          </cell>
          <cell r="CR79">
            <v>2.7557401106437049E-2</v>
          </cell>
          <cell r="CS79">
            <v>0.51315847643756862</v>
          </cell>
          <cell r="CT79">
            <v>1.6370529324849448</v>
          </cell>
          <cell r="CU79">
            <v>2.7992799086391924E-2</v>
          </cell>
          <cell r="CV79">
            <v>1.4221290860790759E-4</v>
          </cell>
          <cell r="CW79">
            <v>3.384631874971753E-7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378.05926998183003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0.77072567928284252</v>
          </cell>
          <cell r="DH79">
            <v>4.4974945287384669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3.0829027171313701</v>
          </cell>
          <cell r="DM79">
            <v>27.982642973113389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5490.2521884291609</v>
          </cell>
          <cell r="DR79" t="e">
            <v>#DIV/0!</v>
          </cell>
          <cell r="DS79">
            <v>6.3893150769254641</v>
          </cell>
          <cell r="DT79">
            <v>5.0892289484148803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99.269153659114025</v>
          </cell>
          <cell r="EC79">
            <v>116.07583070268693</v>
          </cell>
          <cell r="ED79">
            <v>103.79162212530197</v>
          </cell>
          <cell r="EE79">
            <v>89.393947634478138</v>
          </cell>
          <cell r="EF79">
            <v>120.10530506295635</v>
          </cell>
          <cell r="EG79">
            <v>99.269153659114025</v>
          </cell>
          <cell r="EH79">
            <v>111.09350781473459</v>
          </cell>
          <cell r="EI79">
            <v>120.61738781105322</v>
          </cell>
          <cell r="EJ79">
            <v>95.719386136846438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334.86405749416377</v>
          </cell>
          <cell r="EW79">
            <v>105.33741779689024</v>
          </cell>
          <cell r="EX79">
            <v>103.22460511687551</v>
          </cell>
          <cell r="EY79">
            <v>96.923976019298962</v>
          </cell>
          <cell r="EZ79">
            <v>124.23588960907601</v>
          </cell>
          <cell r="FA79">
            <v>94.622254389389582</v>
          </cell>
          <cell r="FB79">
            <v>135.713317067378</v>
          </cell>
          <cell r="FC79" t="e">
            <v>#N/A</v>
          </cell>
          <cell r="FD79">
            <v>95.687074950354102</v>
          </cell>
          <cell r="FE79">
            <v>105.66334718948097</v>
          </cell>
          <cell r="FF79">
            <v>103.70085918971812</v>
          </cell>
          <cell r="FG79">
            <v>352.58883915020232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6091.4512177083334</v>
          </cell>
          <cell r="FR79">
            <v>122.85221467081705</v>
          </cell>
          <cell r="FS79">
            <v>115.22545776367188</v>
          </cell>
          <cell r="FT79">
            <v>135.49090021306819</v>
          </cell>
          <cell r="FU79">
            <v>124.23587855088884</v>
          </cell>
          <cell r="FV79">
            <v>122.82692787863992</v>
          </cell>
          <cell r="FW79">
            <v>135.71330498758951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6213094.4090909092</v>
          </cell>
          <cell r="GD79" t="e">
            <v>#N/A</v>
          </cell>
          <cell r="GE79">
            <v>114.92739423976199</v>
          </cell>
        </row>
        <row r="82">
          <cell r="B82">
            <v>0.71189999580383301</v>
          </cell>
          <cell r="C82">
            <v>91.692429580303141</v>
          </cell>
          <cell r="D82">
            <v>80.370000226974511</v>
          </cell>
          <cell r="F82">
            <v>2.4119132098868663</v>
          </cell>
          <cell r="G82">
            <v>68.175347646573528</v>
          </cell>
          <cell r="H82">
            <v>0.98597834241004645</v>
          </cell>
          <cell r="I82">
            <v>96.485243524102074</v>
          </cell>
          <cell r="K82">
            <v>0.71189999580383301</v>
          </cell>
          <cell r="L82">
            <v>75.014137991144167</v>
          </cell>
          <cell r="M82">
            <v>74.927556327340952</v>
          </cell>
          <cell r="O82">
            <v>5.8766794723937796E-3</v>
          </cell>
          <cell r="P82">
            <v>74.794377608157745</v>
          </cell>
          <cell r="Q82">
            <v>0.84051241196606385</v>
          </cell>
          <cell r="R82">
            <v>82.800739576739474</v>
          </cell>
          <cell r="T82">
            <v>296.6250129390786</v>
          </cell>
          <cell r="U82">
            <v>93.897894712842842</v>
          </cell>
          <cell r="V82">
            <v>0.8777996566397005</v>
          </cell>
          <cell r="W82">
            <v>87.883341203860709</v>
          </cell>
          <cell r="Y82">
            <v>3022.0189809748576</v>
          </cell>
          <cell r="Z82">
            <v>88.131895705463165</v>
          </cell>
          <cell r="AA82">
            <v>1.1342468813314901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0.81955088069715554</v>
          </cell>
          <cell r="AG82">
            <v>81.764885610096869</v>
          </cell>
          <cell r="AK82">
            <v>82.590408987828539</v>
          </cell>
          <cell r="AL82">
            <v>82.706967362306358</v>
          </cell>
          <cell r="AN82">
            <v>74.301365845411141</v>
          </cell>
          <cell r="AO82">
            <v>74.538601643085386</v>
          </cell>
          <cell r="AP82">
            <v>80.370000226974511</v>
          </cell>
          <cell r="AQ82">
            <v>107.82332704846237</v>
          </cell>
          <cell r="AS82">
            <v>89.051726793609035</v>
          </cell>
          <cell r="AT82">
            <v>89.174207054601439</v>
          </cell>
          <cell r="AU82">
            <v>84.3</v>
          </cell>
          <cell r="CG82">
            <v>0.71189999580383301</v>
          </cell>
          <cell r="CH82">
            <v>2.3999998811632395E-3</v>
          </cell>
          <cell r="CI82">
            <v>1.8699999898672104E-2</v>
          </cell>
          <cell r="CJ82">
            <v>2.9515987262129784E-4</v>
          </cell>
          <cell r="CK82">
            <v>2.6706460630521178E-5</v>
          </cell>
          <cell r="CL82">
            <v>1</v>
          </cell>
          <cell r="CM82">
            <v>0.18469423055648804</v>
          </cell>
          <cell r="CN82">
            <v>6.1209104023873806E-4</v>
          </cell>
          <cell r="CO82">
            <v>2.3557098757009953E-4</v>
          </cell>
          <cell r="CP82">
            <v>0.63603115081787109</v>
          </cell>
          <cell r="CQ82">
            <v>0.25</v>
          </cell>
          <cell r="CR82">
            <v>3.1859211623668671E-2</v>
          </cell>
          <cell r="CS82">
            <v>0.56810498237609863</v>
          </cell>
          <cell r="CT82">
            <v>1.5597591400146484</v>
          </cell>
          <cell r="CU82">
            <v>3.0941534787416458E-2</v>
          </cell>
          <cell r="CV82">
            <v>5.6372955441474915E-4</v>
          </cell>
          <cell r="CW82">
            <v>4.2832698454731144E-7</v>
          </cell>
          <cell r="CX82">
            <v>0.11785346269607544</v>
          </cell>
          <cell r="CY82">
            <v>0.16230577230453491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26656.471093374541</v>
          </cell>
          <cell r="DG82">
            <v>0.71189999580383301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1.2531134524226699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4.3861656039447103</v>
          </cell>
          <cell r="DW82">
            <v>100</v>
          </cell>
          <cell r="DX82">
            <v>93.897894712842842</v>
          </cell>
          <cell r="DY82">
            <v>80.335111454694555</v>
          </cell>
          <cell r="DZ82">
            <v>68.175347646573528</v>
          </cell>
          <cell r="EA82">
            <v>74.79437760815776</v>
          </cell>
          <cell r="EB82">
            <v>91.692429580303141</v>
          </cell>
          <cell r="EC82">
            <v>99.480238508730025</v>
          </cell>
          <cell r="ED82">
            <v>91.988100446015835</v>
          </cell>
          <cell r="EE82">
            <v>88.131895705463165</v>
          </cell>
          <cell r="EF82">
            <v>100.61022932139528</v>
          </cell>
          <cell r="EG82">
            <v>91.692429580303141</v>
          </cell>
          <cell r="EH82">
            <v>88.712315344368619</v>
          </cell>
          <cell r="EI82">
            <v>100.51518150570574</v>
          </cell>
          <cell r="EJ82">
            <v>92.767385902666746</v>
          </cell>
          <cell r="EK82">
            <v>100.54008972993454</v>
          </cell>
          <cell r="EL82">
            <v>79.881039881128629</v>
          </cell>
          <cell r="EM82">
            <v>84.799319988964101</v>
          </cell>
          <cell r="EN82">
            <v>93.162570479828176</v>
          </cell>
          <cell r="EO82">
            <v>100.85948698681395</v>
          </cell>
          <cell r="ER82">
            <v>80.370000226974511</v>
          </cell>
          <cell r="ES82">
            <v>85.992698694215022</v>
          </cell>
          <cell r="ET82">
            <v>74.187639133801099</v>
          </cell>
          <cell r="EU82">
            <v>55.84764596218772</v>
          </cell>
          <cell r="EV82">
            <v>72.376292492991112</v>
          </cell>
          <cell r="EW82">
            <v>98.239089104120566</v>
          </cell>
          <cell r="EX82">
            <v>98.730780413529104</v>
          </cell>
          <cell r="EY82">
            <v>96.689861707554329</v>
          </cell>
          <cell r="EZ82">
            <v>62.459981755827229</v>
          </cell>
          <cell r="FA82">
            <v>98.758981535560068</v>
          </cell>
          <cell r="FB82">
            <v>84.021568147671715</v>
          </cell>
          <cell r="FC82">
            <v>95.158459831774763</v>
          </cell>
          <cell r="FD82">
            <v>98.703192930193197</v>
          </cell>
          <cell r="FE82">
            <v>97.948225266860874</v>
          </cell>
          <cell r="FF82">
            <v>98.961185203381802</v>
          </cell>
          <cell r="FG82">
            <v>91.222421599518057</v>
          </cell>
          <cell r="FH82">
            <v>91.352270971209336</v>
          </cell>
          <cell r="FI82">
            <v>95.659752822567839</v>
          </cell>
          <cell r="FJ82">
            <v>98.840969228716858</v>
          </cell>
          <cell r="FM82">
            <v>80.3699951171875</v>
          </cell>
          <cell r="FN82">
            <v>85.992691040039063</v>
          </cell>
          <cell r="FO82">
            <v>74.199996948242188</v>
          </cell>
          <cell r="FP82">
            <v>55.847640991210938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123.89999389648437</v>
          </cell>
          <cell r="FU82">
            <v>62.459976196289063</v>
          </cell>
          <cell r="FV82">
            <v>117.51365661621094</v>
          </cell>
          <cell r="FW82">
            <v>84.021560668945313</v>
          </cell>
          <cell r="FX82">
            <v>156.20845031738281</v>
          </cell>
          <cell r="FY82">
            <v>112.89999389648437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0.80299997329711914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0.80299997329711914</v>
          </cell>
          <cell r="L83">
            <v>129.87192399032654</v>
          </cell>
          <cell r="M83">
            <v>129.72202521708815</v>
          </cell>
          <cell r="O83">
            <v>1.0074960194465979E-2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113.39864790243951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0.80299997329711914</v>
          </cell>
          <cell r="CH83">
            <v>2.4999999441206455E-3</v>
          </cell>
          <cell r="CI83">
            <v>1.5699997544288635E-2</v>
          </cell>
          <cell r="CJ83">
            <v>2.1639998885802925E-4</v>
          </cell>
          <cell r="CK83">
            <v>1.757120480760932E-5</v>
          </cell>
          <cell r="CL83">
            <v>1</v>
          </cell>
          <cell r="CM83">
            <v>0.2014738917350769</v>
          </cell>
          <cell r="CN83">
            <v>6.2715285457670689E-4</v>
          </cell>
          <cell r="CO83">
            <v>2.2522499784827232E-4</v>
          </cell>
          <cell r="CP83">
            <v>0.69409960508346558</v>
          </cell>
          <cell r="CQ83">
            <v>0.25</v>
          </cell>
          <cell r="CR83">
            <v>2.8610322624444962E-2</v>
          </cell>
          <cell r="CS83">
            <v>0.61970645189285278</v>
          </cell>
          <cell r="CT83">
            <v>1.5392398834228516</v>
          </cell>
          <cell r="CU83">
            <v>3.3774096518754959E-2</v>
          </cell>
          <cell r="CV83">
            <v>3.9093033410608768E-4</v>
          </cell>
          <cell r="CW83">
            <v>3.7565814636764117E-7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51.146503114532997</v>
          </cell>
          <cell r="DE83">
            <v>3.7107209549069475</v>
          </cell>
          <cell r="DF83">
            <v>45699.767437084054</v>
          </cell>
          <cell r="DG83">
            <v>0.80299997329711914</v>
          </cell>
          <cell r="DH83">
            <v>3.9856279460417832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28.066791970078221</v>
          </cell>
          <cell r="DN83">
            <v>1.2957747508427713</v>
          </cell>
          <cell r="DO83">
            <v>0.52168604903315341</v>
          </cell>
          <cell r="DP83">
            <v>23.775616702321212</v>
          </cell>
          <cell r="DQ83">
            <v>2054.0743535118131</v>
          </cell>
          <cell r="DR83">
            <v>2137581.6844691983</v>
          </cell>
          <cell r="DS83">
            <v>6.6774275250438775</v>
          </cell>
          <cell r="DT83">
            <v>4.4807570398761678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127.41630691619009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112.50936889648437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167.49435424804687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0.78369998931884766</v>
          </cell>
          <cell r="C84">
            <v>100.94023950872996</v>
          </cell>
          <cell r="D84">
            <v>142.56000662231489</v>
          </cell>
          <cell r="F84">
            <v>4.2933056153382001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0.78369998931884766</v>
          </cell>
          <cell r="L84">
            <v>138.25992578413536</v>
          </cell>
          <cell r="M84">
            <v>138.10034554056696</v>
          </cell>
          <cell r="O84">
            <v>1.7054294102699312E-2</v>
          </cell>
          <cell r="P84">
            <v>217.05545094809929</v>
          </cell>
          <cell r="Q84">
            <v>1.4142778069970623</v>
          </cell>
          <cell r="R84">
            <v>139.32363962645931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131.93406448161079</v>
          </cell>
          <cell r="Y84">
            <v>3251.5704934611408</v>
          </cell>
          <cell r="Z84">
            <v>94.826363902001859</v>
          </cell>
          <cell r="AA84">
            <v>1.1186777279606868</v>
          </cell>
          <cell r="AB84">
            <v>111.8396847609887</v>
          </cell>
          <cell r="AD84">
            <v>1.1846496097765391</v>
          </cell>
          <cell r="AE84">
            <v>106.48573938767295</v>
          </cell>
          <cell r="AF84">
            <v>1.4951032096506729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142.56000662231489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0.78369998931884766</v>
          </cell>
          <cell r="CH84">
            <v>2.2799998987466097E-3</v>
          </cell>
          <cell r="CI84">
            <v>1.4069996774196625E-2</v>
          </cell>
          <cell r="CJ84">
            <v>1.8253999587614089E-4</v>
          </cell>
          <cell r="CK84">
            <v>1.0130839655175805E-5</v>
          </cell>
          <cell r="CL84">
            <v>1</v>
          </cell>
          <cell r="CM84">
            <v>0.19547784328460693</v>
          </cell>
          <cell r="CN84">
            <v>6.6090957261621952E-4</v>
          </cell>
          <cell r="CO84">
            <v>2.4102198949549347E-4</v>
          </cell>
          <cell r="CP84">
            <v>0.66154581308364868</v>
          </cell>
          <cell r="CQ84">
            <v>0.25</v>
          </cell>
          <cell r="CR84">
            <v>2.7982767671346664E-2</v>
          </cell>
          <cell r="CS84">
            <v>0.58971697092056274</v>
          </cell>
          <cell r="CT84">
            <v>1.6629095077514648</v>
          </cell>
          <cell r="CU84">
            <v>3.2118178904056549E-2</v>
          </cell>
          <cell r="CV84">
            <v>2.8750486671924591E-4</v>
          </cell>
          <cell r="CW84">
            <v>3.5290895539219491E-7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55.700083084318671</v>
          </cell>
          <cell r="DE84">
            <v>4.2933056153382001</v>
          </cell>
          <cell r="DF84">
            <v>77357.851470727648</v>
          </cell>
          <cell r="DG84">
            <v>0.78369998931884766</v>
          </cell>
          <cell r="DH84">
            <v>4.0091499688679075</v>
          </cell>
          <cell r="DI84">
            <v>1185.7900411648761</v>
          </cell>
          <cell r="DJ84">
            <v>3251.5704934611408</v>
          </cell>
          <cell r="DK84">
            <v>1.1846496097765391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0.47128240332123827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103.47214656390641</v>
          </cell>
          <cell r="ED84">
            <v>93.785669142598451</v>
          </cell>
          <cell r="EE84">
            <v>94.826363902001859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95.788879270485936</v>
          </cell>
          <cell r="EK84">
            <v>106.62549447535838</v>
          </cell>
          <cell r="EL84">
            <v>172.42497183150209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142.56000662231489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221.41713074748429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114.20950317382813</v>
          </cell>
          <cell r="FT84">
            <v>134.27999877929687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0.76495999097824097</v>
          </cell>
          <cell r="C85">
            <v>98.526535353217412</v>
          </cell>
          <cell r="D85">
            <v>153.18999692217491</v>
          </cell>
          <cell r="F85">
            <v>4.5155588267445568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0.76495999097824097</v>
          </cell>
          <cell r="L85">
            <v>142.41264745991424</v>
          </cell>
          <cell r="M85">
            <v>142.2482741258481</v>
          </cell>
          <cell r="O85">
            <v>3.1616592411148711E-2</v>
          </cell>
          <cell r="P85">
            <v>402.39447507580797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85.802805967781836</v>
          </cell>
          <cell r="AA85">
            <v>1.0642626361604099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176.04226163484549</v>
          </cell>
          <cell r="AK85">
            <v>139.74175276336541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153.18999692217491</v>
          </cell>
          <cell r="AQ85">
            <v>92.871734048808392</v>
          </cell>
          <cell r="AS85">
            <v>129.78058898153608</v>
          </cell>
          <cell r="AT85">
            <v>129.95908704083871</v>
          </cell>
          <cell r="AU85">
            <v>137</v>
          </cell>
          <cell r="CG85">
            <v>0.76495999097824097</v>
          </cell>
          <cell r="CH85">
            <v>2.0004999823868275E-3</v>
          </cell>
          <cell r="CI85">
            <v>1.3199575245380402E-2</v>
          </cell>
          <cell r="CJ85">
            <v>1.6831999528221786E-4</v>
          </cell>
          <cell r="CK85">
            <v>5.3339999794843607E-6</v>
          </cell>
          <cell r="CL85">
            <v>1</v>
          </cell>
          <cell r="CM85">
            <v>0.17218399047851563</v>
          </cell>
          <cell r="CN85">
            <v>5.8919563889503479E-4</v>
          </cell>
          <cell r="CO85">
            <v>2.5999988429248333E-4</v>
          </cell>
          <cell r="CP85">
            <v>0.57705289125442505</v>
          </cell>
          <cell r="CQ85">
            <v>0.25</v>
          </cell>
          <cell r="CR85">
            <v>2.6927538216114044E-2</v>
          </cell>
          <cell r="CS85">
            <v>0.51214897632598877</v>
          </cell>
          <cell r="CT85">
            <v>1.6877498626708984</v>
          </cell>
          <cell r="CU85">
            <v>2.7973439544439316E-2</v>
          </cell>
          <cell r="CV85">
            <v>1.2807130406145006E-4</v>
          </cell>
          <cell r="CW85">
            <v>3.283999490122369E-7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0.76495999097824097</v>
          </cell>
          <cell r="DH85">
            <v>4.4426894094645188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3.0598399639129639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5972.9226354344337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98.526535353217412</v>
          </cell>
          <cell r="EC85">
            <v>114.66136544745788</v>
          </cell>
          <cell r="ED85">
            <v>102.68520639390449</v>
          </cell>
          <cell r="EE85">
            <v>85.802805967781836</v>
          </cell>
          <cell r="EF85">
            <v>119.15839227907584</v>
          </cell>
          <cell r="EG85">
            <v>98.526535353217412</v>
          </cell>
          <cell r="EH85">
            <v>112.78257835211683</v>
          </cell>
          <cell r="EI85">
            <v>119.80741042258278</v>
          </cell>
          <cell r="EJ85">
            <v>92.122243818605483</v>
          </cell>
          <cell r="EK85">
            <v>119.49644410989349</v>
          </cell>
          <cell r="EL85">
            <v>377.81779840841165</v>
          </cell>
          <cell r="EM85">
            <v>118.84596879470421</v>
          </cell>
          <cell r="EN85">
            <v>97.69926220937019</v>
          </cell>
          <cell r="EO85">
            <v>115.90338708074128</v>
          </cell>
          <cell r="ER85">
            <v>153.18999692217491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139.09100053961441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153.18998718261719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139.09098815917969</v>
          </cell>
          <cell r="FX85" t="e">
            <v>#N/A</v>
          </cell>
          <cell r="FY85">
            <v>121.20074323213851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-59.299284152314399</v>
          </cell>
          <cell r="C89">
            <v>-59.299284152314392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92.463259805216524</v>
          </cell>
          <cell r="I89">
            <v>92.463259805216495</v>
          </cell>
          <cell r="K89">
            <v>-59.299284152314399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-10.747088081933409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60.327978952723747</v>
          </cell>
          <cell r="AB89">
            <v>60.327978952723768</v>
          </cell>
          <cell r="AD89">
            <v>-65.475713736984972</v>
          </cell>
          <cell r="AE89">
            <v>-65.475713736984972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43.660637013070193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-59.299284152314399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-82.144895981696848</v>
          </cell>
          <cell r="CP89">
            <v>13.09971734845956</v>
          </cell>
          <cell r="CQ89">
            <v>-0.42485323780552253</v>
          </cell>
          <cell r="CR89">
            <v>-3.0573452593800732</v>
          </cell>
          <cell r="CS89">
            <v>13.201554131911797</v>
          </cell>
          <cell r="CT89">
            <v>3.0596600474583902</v>
          </cell>
          <cell r="CU89">
            <v>13.338989900287611</v>
          </cell>
          <cell r="CV89">
            <v>-18.02582108412706</v>
          </cell>
          <cell r="CW89">
            <v>-53.241130880506347</v>
          </cell>
          <cell r="CX89">
            <v>3.1971911937875852</v>
          </cell>
          <cell r="CY89">
            <v>13.436105855506565</v>
          </cell>
          <cell r="DB89">
            <v>0</v>
          </cell>
          <cell r="DC89">
            <v>-10.747088081933409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-59.299284152314399</v>
          </cell>
          <cell r="DH89">
            <v>-64.715285551328634</v>
          </cell>
          <cell r="DI89">
            <v>-59.988123901259371</v>
          </cell>
          <cell r="DJ89">
            <v>140.53238390743687</v>
          </cell>
          <cell r="DK89">
            <v>-65.475713736984972</v>
          </cell>
          <cell r="DL89">
            <v>-58.757389006722839</v>
          </cell>
          <cell r="DM89">
            <v>-57.909864615722825</v>
          </cell>
          <cell r="DN89">
            <v>-65.488888648855564</v>
          </cell>
          <cell r="DO89">
            <v>-61.247211529852244</v>
          </cell>
          <cell r="DP89">
            <v>-65.625789159897067</v>
          </cell>
          <cell r="DQ89">
            <v>-46.333895529717005</v>
          </cell>
          <cell r="DR89">
            <v>-0.67869948371181987</v>
          </cell>
          <cell r="DS89">
            <v>-60.809016750254472</v>
          </cell>
          <cell r="DT89">
            <v>-65.444379863517412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-59.299284152314392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-65.475713736984972</v>
          </cell>
          <cell r="EG89">
            <v>-58.757389006722825</v>
          </cell>
          <cell r="EH89">
            <v>-57.909864615722825</v>
          </cell>
          <cell r="EI89">
            <v>-65.488888648855564</v>
          </cell>
          <cell r="EJ89">
            <v>-61.247211529852244</v>
          </cell>
          <cell r="EK89">
            <v>-65.625789159897067</v>
          </cell>
          <cell r="EL89">
            <v>-46.333895529717019</v>
          </cell>
          <cell r="EM89">
            <v>-0.67869948371184208</v>
          </cell>
          <cell r="EN89">
            <v>-60.809016750254472</v>
          </cell>
          <cell r="EO89">
            <v>-65.444379863517412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190.08701445595699</v>
          </cell>
          <cell r="EV89">
            <v>88.616346632892217</v>
          </cell>
          <cell r="EW89">
            <v>2.80542081413091</v>
          </cell>
          <cell r="EX89">
            <v>1.7781142006465078</v>
          </cell>
          <cell r="EY89">
            <v>5.2354221254059308</v>
          </cell>
          <cell r="EZ89">
            <v>411.73560975181636</v>
          </cell>
          <cell r="FA89">
            <v>1.8403562628066972</v>
          </cell>
          <cell r="FB89">
            <v>39.459491216253049</v>
          </cell>
          <cell r="FC89">
            <v>8.9908731179671584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67.443853228560073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176.96450362519349</v>
          </cell>
          <cell r="FO89">
            <v>176.41640436245473</v>
          </cell>
          <cell r="FP89">
            <v>190.08701445595699</v>
          </cell>
          <cell r="FQ89">
            <v>88.616346632892245</v>
          </cell>
          <cell r="FR89">
            <v>2.80542081413091</v>
          </cell>
          <cell r="FS89">
            <v>1.7781142006465078</v>
          </cell>
          <cell r="FT89">
            <v>5.2354221254059308</v>
          </cell>
          <cell r="FU89">
            <v>411.73560975181641</v>
          </cell>
          <cell r="FV89">
            <v>1.8403562628066528</v>
          </cell>
          <cell r="FW89">
            <v>39.459491216253049</v>
          </cell>
          <cell r="FX89">
            <v>8.9908731179671353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2.0201150329767881</v>
          </cell>
          <cell r="C90">
            <v>2.0201150329767659</v>
          </cell>
          <cell r="D90">
            <v>39.35750321435949</v>
          </cell>
          <cell r="F90">
            <v>14.696856132148127</v>
          </cell>
          <cell r="G90">
            <v>14.696856132148151</v>
          </cell>
          <cell r="H90">
            <v>6.3417374874447763</v>
          </cell>
          <cell r="I90">
            <v>6.3417374874447541</v>
          </cell>
          <cell r="K90">
            <v>2.0201150329767881</v>
          </cell>
          <cell r="L90">
            <v>37.932640008424315</v>
          </cell>
          <cell r="M90">
            <v>37.932640008424336</v>
          </cell>
          <cell r="O90">
            <v>80.710385678247135</v>
          </cell>
          <cell r="P90">
            <v>80.710385678247064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-0.63381298989529933</v>
          </cell>
          <cell r="Z90">
            <v>-0.63381298989532153</v>
          </cell>
          <cell r="AA90">
            <v>15.578640953342671</v>
          </cell>
          <cell r="AB90">
            <v>15.578640953342671</v>
          </cell>
          <cell r="AD90">
            <v>7.122889280520317</v>
          </cell>
          <cell r="AE90">
            <v>7.1228892805202726</v>
          </cell>
          <cell r="AF90">
            <v>46.914406413028487</v>
          </cell>
          <cell r="AG90">
            <v>46.914406413028445</v>
          </cell>
          <cell r="AK90">
            <v>17.049900840764121</v>
          </cell>
          <cell r="AL90">
            <v>17.049900840764121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7.9084483099586489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2.0201150329767881</v>
          </cell>
          <cell r="CH90">
            <v>-1.7966128601871412</v>
          </cell>
          <cell r="CI90">
            <v>-9.9746228280255149</v>
          </cell>
          <cell r="CJ90">
            <v>-11.260611057424065</v>
          </cell>
          <cell r="CK90">
            <v>-42.781407688267727</v>
          </cell>
          <cell r="CL90">
            <v>0</v>
          </cell>
          <cell r="CM90">
            <v>-2.4873046162097734</v>
          </cell>
          <cell r="CN90">
            <v>5.5377648849508576</v>
          </cell>
          <cell r="CO90">
            <v>2.7323762914464478</v>
          </cell>
          <cell r="CP90">
            <v>-4.8327279543452839</v>
          </cell>
          <cell r="CQ90">
            <v>0</v>
          </cell>
          <cell r="CR90">
            <v>-8.6295137781641102</v>
          </cell>
          <cell r="CS90">
            <v>-4.8141535107812716</v>
          </cell>
          <cell r="CT90">
            <v>-1.059622181422315</v>
          </cell>
          <cell r="CU90">
            <v>-4.8554562839948527</v>
          </cell>
          <cell r="CV90">
            <v>-34.258278700828313</v>
          </cell>
          <cell r="CW90">
            <v>-8.8561172212296313</v>
          </cell>
          <cell r="CX90">
            <v>0.44342960373564555</v>
          </cell>
          <cell r="CY90">
            <v>-3.4772993437009569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80.710385678247107</v>
          </cell>
          <cell r="DG90">
            <v>2.0201150329767881</v>
          </cell>
          <cell r="DH90">
            <v>4.5627651787815804</v>
          </cell>
          <cell r="DI90">
            <v>-3.3321133314816787</v>
          </cell>
          <cell r="DJ90">
            <v>-0.63381298989529933</v>
          </cell>
          <cell r="DK90">
            <v>7.122889280520317</v>
          </cell>
          <cell r="DL90">
            <v>2.0201150329767881</v>
          </cell>
          <cell r="DM90">
            <v>11.415514744624055</v>
          </cell>
          <cell r="DN90">
            <v>7.1013761962081423</v>
          </cell>
          <cell r="DO90">
            <v>3.2037547781185838</v>
          </cell>
          <cell r="DP90">
            <v>7.147996644951915</v>
          </cell>
          <cell r="DQ90">
            <v>54.419062296875097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14.696856132148151</v>
          </cell>
          <cell r="EA90">
            <v>80.710385678247135</v>
          </cell>
          <cell r="EB90">
            <v>2.0201150329767659</v>
          </cell>
          <cell r="EC90">
            <v>4.562765178781536</v>
          </cell>
          <cell r="ED90">
            <v>-3.3321133314816676</v>
          </cell>
          <cell r="EE90">
            <v>-0.63381298989532153</v>
          </cell>
          <cell r="EF90">
            <v>7.1228892805202726</v>
          </cell>
          <cell r="EG90">
            <v>2.0201150329767659</v>
          </cell>
          <cell r="EH90">
            <v>11.415514744624033</v>
          </cell>
          <cell r="EI90">
            <v>7.1013761962081423</v>
          </cell>
          <cell r="EJ90">
            <v>3.2037547781185838</v>
          </cell>
          <cell r="EK90">
            <v>7.1479966449519372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5.6032046863089047</v>
          </cell>
          <cell r="ER90">
            <v>39.35750321435949</v>
          </cell>
          <cell r="ES90">
            <v>18.671801639590079</v>
          </cell>
          <cell r="ET90">
            <v>39.10182655426204</v>
          </cell>
          <cell r="EU90">
            <v>47.7950863465068</v>
          </cell>
          <cell r="EV90">
            <v>80.340872221037358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1.4877745920512719</v>
          </cell>
          <cell r="FB90">
            <v>24.681275339367236</v>
          </cell>
          <cell r="FC90">
            <v>6.3880913142655649</v>
          </cell>
          <cell r="FD90">
            <v>2.0763527138162985</v>
          </cell>
          <cell r="FE90">
            <v>2.4487044481492193</v>
          </cell>
          <cell r="FF90">
            <v>2.0589181686467839</v>
          </cell>
          <cell r="FG90">
            <v>38.666535219518749</v>
          </cell>
          <cell r="FH90">
            <v>11.088567290576545</v>
          </cell>
          <cell r="FI90">
            <v>6.0574984019052813</v>
          </cell>
          <cell r="FJ90">
            <v>2.1245957415741534</v>
          </cell>
          <cell r="FM90">
            <v>39.35750321435949</v>
          </cell>
          <cell r="FN90">
            <v>18.671801639590079</v>
          </cell>
          <cell r="FO90">
            <v>39.101826554262018</v>
          </cell>
          <cell r="FP90">
            <v>47.7950863465068</v>
          </cell>
          <cell r="FQ90">
            <v>80.340872221037301</v>
          </cell>
          <cell r="FR90">
            <v>2.9312045027041211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24.681275339367261</v>
          </cell>
          <cell r="FX90">
            <v>6.3880913142655649</v>
          </cell>
          <cell r="FY90">
            <v>2.0763527138162985</v>
          </cell>
          <cell r="FZ90">
            <v>2.4487044481491971</v>
          </cell>
          <cell r="GA90">
            <v>2.0589181686467839</v>
          </cell>
          <cell r="GB90">
            <v>38.666535219518707</v>
          </cell>
          <cell r="GC90">
            <v>11.088567290576501</v>
          </cell>
          <cell r="GD90">
            <v>6.0574984019052591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7.0629075975987554</v>
          </cell>
          <cell r="F91">
            <v>9.872137602125397</v>
          </cell>
          <cell r="G91">
            <v>9.8721376021253739</v>
          </cell>
          <cell r="H91">
            <v>2.6826913063829672</v>
          </cell>
          <cell r="I91">
            <v>2.6826913063829672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76.638125514250206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8.1840249359594441</v>
          </cell>
          <cell r="W91">
            <v>8.1840249359594441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-7.1320431358193437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9.0304235792982634</v>
          </cell>
          <cell r="AO91">
            <v>9.030423579298219</v>
          </cell>
          <cell r="AP91">
            <v>7.0629075975987554</v>
          </cell>
          <cell r="AQ91" t="e">
            <v>#DIV/0!</v>
          </cell>
          <cell r="AS91" t="e">
            <v>#DIV/0!</v>
          </cell>
          <cell r="AT91">
            <v>3.2882401595043298</v>
          </cell>
          <cell r="AU91">
            <v>5.4151878272481468</v>
          </cell>
          <cell r="CG91">
            <v>-2.6964891903655808</v>
          </cell>
          <cell r="CH91">
            <v>-15.458366623969299</v>
          </cell>
          <cell r="CI91">
            <v>-10.445564925594496</v>
          </cell>
          <cell r="CJ91">
            <v>-11.699054958516408</v>
          </cell>
          <cell r="CK91">
            <v>-44.807443470233153</v>
          </cell>
          <cell r="CL91">
            <v>0</v>
          </cell>
          <cell r="CM91">
            <v>-12.262434703474367</v>
          </cell>
          <cell r="CN91">
            <v>-9.3156952002619864</v>
          </cell>
          <cell r="CO91">
            <v>8.1189180501910272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4.8223412066096927</v>
          </cell>
          <cell r="CU91">
            <v>-13.365468722685424</v>
          </cell>
          <cell r="CV91">
            <v>-56.53151099736067</v>
          </cell>
          <cell r="CW91">
            <v>-6.4835603114085982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8.5354025989678775</v>
          </cell>
          <cell r="DE91">
            <v>9.9319367863051511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7.3692885013732612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12.419401904473171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8.5354025989678561</v>
          </cell>
          <cell r="DZ91">
            <v>9.9319367863051511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-7.2520313406843062</v>
          </cell>
          <cell r="EK91">
            <v>12.419401904473148</v>
          </cell>
          <cell r="EL91">
            <v>124.89867991801979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7.0629075975987554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85.683951380546119</v>
          </cell>
          <cell r="EW91">
            <v>2.3376907963055027</v>
          </cell>
          <cell r="EX91">
            <v>1.1922977437688997</v>
          </cell>
          <cell r="EY91">
            <v>-6.7526748682434796</v>
          </cell>
          <cell r="EZ91">
            <v>3.737861833784395</v>
          </cell>
          <cell r="FA91">
            <v>-6.7648741242567585</v>
          </cell>
          <cell r="FB91">
            <v>8.8481944846833471</v>
          </cell>
          <cell r="FC91" t="e">
            <v>#N/A</v>
          </cell>
          <cell r="FD91">
            <v>-6.2593123613804309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2.1066475254717609</v>
          </cell>
          <cell r="FM91">
            <v>7.0629075975987332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85.683951380546148</v>
          </cell>
          <cell r="FR91">
            <v>2.3376907963055249</v>
          </cell>
          <cell r="FS91">
            <v>1.1922977437688997</v>
          </cell>
          <cell r="FT91">
            <v>1.7243546891889228</v>
          </cell>
          <cell r="FU91">
            <v>3.7378618337844172</v>
          </cell>
          <cell r="FV91">
            <v>1.7110464099017175</v>
          </cell>
          <cell r="FW91">
            <v>8.8481944846833027</v>
          </cell>
          <cell r="FX91" t="e">
            <v>#N/A</v>
          </cell>
          <cell r="FY91">
            <v>2.2625683330395052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7.6386985892709092</v>
          </cell>
          <cell r="GD91" t="e">
            <v>#N/A</v>
          </cell>
          <cell r="GE91">
            <v>2.1066475254717609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53.849688276345709</v>
          </cell>
          <cell r="G94">
            <v>53.849688276345688</v>
          </cell>
          <cell r="H94">
            <v>4.6443479709770363</v>
          </cell>
          <cell r="I94">
            <v>4.6443479709770363</v>
          </cell>
          <cell r="K94">
            <v>12.796738029253918</v>
          </cell>
          <cell r="L94">
            <v>73.129929195025383</v>
          </cell>
          <cell r="M94">
            <v>73.129929195025369</v>
          </cell>
          <cell r="O94">
            <v>71.439675105542051</v>
          </cell>
          <cell r="P94">
            <v>71.439675105542037</v>
          </cell>
          <cell r="Q94">
            <v>53.265664105093634</v>
          </cell>
          <cell r="R94">
            <v>53.265664105093634</v>
          </cell>
          <cell r="T94">
            <v>8.2848655666795334</v>
          </cell>
          <cell r="U94">
            <v>8.2848655666795565</v>
          </cell>
          <cell r="V94">
            <v>29.033155031499767</v>
          </cell>
          <cell r="W94">
            <v>29.033155031499767</v>
          </cell>
          <cell r="Y94">
            <v>17.978196142053939</v>
          </cell>
          <cell r="Z94">
            <v>17.978196142053914</v>
          </cell>
          <cell r="AA94">
            <v>0.63425523270017603</v>
          </cell>
          <cell r="AB94">
            <v>0.63425523270017603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31.257943843024471</v>
          </cell>
          <cell r="AL94">
            <v>31.257943843024449</v>
          </cell>
          <cell r="AN94">
            <v>55.239381383384803</v>
          </cell>
          <cell r="AO94">
            <v>55.239381383384803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33.071762921332493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-16.042793425878578</v>
          </cell>
          <cell r="CJ94">
            <v>-26.683804632318953</v>
          </cell>
          <cell r="CK94">
            <v>-34.206164378336737</v>
          </cell>
          <cell r="CL94">
            <v>0</v>
          </cell>
          <cell r="CM94">
            <v>9.0851030527761232</v>
          </cell>
          <cell r="CN94">
            <v>2.4607147217992509</v>
          </cell>
          <cell r="CO94">
            <v>-4.3918777216776395</v>
          </cell>
          <cell r="CP94">
            <v>9.1298129330496423</v>
          </cell>
          <cell r="CQ94">
            <v>0</v>
          </cell>
          <cell r="CR94">
            <v>-10.197644052215226</v>
          </cell>
          <cell r="CS94">
            <v>9.0830869500441622</v>
          </cell>
          <cell r="CT94">
            <v>-1.3155400770149761</v>
          </cell>
          <cell r="CU94">
            <v>9.1545611773933935</v>
          </cell>
          <cell r="CV94">
            <v>-30.652858086899059</v>
          </cell>
          <cell r="CW94">
            <v>-12.29640907059234</v>
          </cell>
          <cell r="CX94">
            <v>2.0384847058014355</v>
          </cell>
          <cell r="CY94">
            <v>10.415532058115961</v>
          </cell>
          <cell r="DB94">
            <v>0</v>
          </cell>
          <cell r="DC94">
            <v>8.2848655666795334</v>
          </cell>
          <cell r="DD94">
            <v>34.350275136502503</v>
          </cell>
          <cell r="DE94">
            <v>53.849688276345709</v>
          </cell>
          <cell r="DF94">
            <v>71.439675105542079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17.978196142053939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3.3367152160883151</v>
          </cell>
          <cell r="DQ94">
            <v>62.655208156379061</v>
          </cell>
          <cell r="DR94">
            <v>28.611310932574764</v>
          </cell>
          <cell r="DS94">
            <v>10.543329170822968</v>
          </cell>
          <cell r="DT94">
            <v>2.1565860588206309</v>
          </cell>
          <cell r="DW94">
            <v>0</v>
          </cell>
          <cell r="DX94">
            <v>8.2848655666795565</v>
          </cell>
          <cell r="DY94">
            <v>34.350275136502503</v>
          </cell>
          <cell r="DZ94">
            <v>53.849688276345688</v>
          </cell>
          <cell r="EA94">
            <v>71.439675105542079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3.3367152160883151</v>
          </cell>
          <cell r="EL94">
            <v>62.65520815637904</v>
          </cell>
          <cell r="EM94">
            <v>28.611310932574739</v>
          </cell>
          <cell r="EN94">
            <v>10.543329170822968</v>
          </cell>
          <cell r="EO94">
            <v>2.1565860588206531</v>
          </cell>
          <cell r="ER94">
            <v>57.384593653315406</v>
          </cell>
          <cell r="ES94">
            <v>32.077446001032349</v>
          </cell>
          <cell r="ET94">
            <v>60.512123643083335</v>
          </cell>
          <cell r="EU94">
            <v>131.38918768720816</v>
          </cell>
          <cell r="EV94">
            <v>76.047021099525153</v>
          </cell>
          <cell r="EW94">
            <v>2.5384164522819219</v>
          </cell>
          <cell r="EX94">
            <v>2.0871093497431437</v>
          </cell>
          <cell r="EY94">
            <v>5.5690026120979175</v>
          </cell>
          <cell r="EZ94">
            <v>84.509245056099161</v>
          </cell>
          <cell r="FA94">
            <v>1.7636720715456633</v>
          </cell>
          <cell r="FB94">
            <v>35.511729272486022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8.3025402887442858</v>
          </cell>
          <cell r="FJ94">
            <v>1.8106656835648494</v>
          </cell>
          <cell r="FM94">
            <v>57.384593653315427</v>
          </cell>
          <cell r="FN94">
            <v>32.077446001032371</v>
          </cell>
          <cell r="FO94">
            <v>60.512123643083335</v>
          </cell>
          <cell r="FP94">
            <v>131.38918768720811</v>
          </cell>
          <cell r="FQ94">
            <v>76.047021099525153</v>
          </cell>
          <cell r="FR94">
            <v>2.5384164522819441</v>
          </cell>
          <cell r="FS94">
            <v>2.0871093497431437</v>
          </cell>
          <cell r="FT94">
            <v>5.5690026120979175</v>
          </cell>
          <cell r="FU94">
            <v>84.509245056099161</v>
          </cell>
          <cell r="FV94">
            <v>1.7636720715456633</v>
          </cell>
          <cell r="FW94">
            <v>35.511729272486001</v>
          </cell>
          <cell r="FX94">
            <v>7.2248997462899478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8.3025402887443089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8.5166110815480636</v>
          </cell>
          <cell r="I95">
            <v>8.5166110815480423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69.274059386030856</v>
          </cell>
          <cell r="P95">
            <v>69.274059386030885</v>
          </cell>
          <cell r="Q95">
            <v>9.7856870195895276</v>
          </cell>
          <cell r="R95">
            <v>9.7856870195895276</v>
          </cell>
          <cell r="T95">
            <v>7.0137249386213796</v>
          </cell>
          <cell r="U95">
            <v>7.0137249386214018</v>
          </cell>
          <cell r="V95">
            <v>16.345359421849448</v>
          </cell>
          <cell r="W95">
            <v>16.345359421849448</v>
          </cell>
          <cell r="Y95">
            <v>-8.8001268061911997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14.122867525149751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7.7943615257048071</v>
          </cell>
          <cell r="CG95">
            <v>-2.4034850087261805</v>
          </cell>
          <cell r="CH95">
            <v>-8.8000020116568045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-2.9760920379471978</v>
          </cell>
          <cell r="CN95">
            <v>5.3825343842685003</v>
          </cell>
          <cell r="CO95">
            <v>7.0138713722457835</v>
          </cell>
          <cell r="CP95">
            <v>-4.6900749923207812</v>
          </cell>
          <cell r="CQ95">
            <v>0</v>
          </cell>
          <cell r="CR95">
            <v>-2.1934564015091085</v>
          </cell>
          <cell r="CS95">
            <v>-4.8393042997517792</v>
          </cell>
          <cell r="CT95">
            <v>8.0344607530312686</v>
          </cell>
          <cell r="CU95">
            <v>-4.9029220182954969</v>
          </cell>
          <cell r="CV95">
            <v>-26.456239990518348</v>
          </cell>
          <cell r="CW95">
            <v>-6.0558226130367316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7.0137249386213796</v>
          </cell>
          <cell r="DD95">
            <v>8.9030132902513159</v>
          </cell>
          <cell r="DE95">
            <v>15.700039628710428</v>
          </cell>
          <cell r="DF95">
            <v>69.274059386030842</v>
          </cell>
          <cell r="DG95">
            <v>-2.4034850087261805</v>
          </cell>
          <cell r="DH95">
            <v>0.59017106324448232</v>
          </cell>
          <cell r="DI95">
            <v>-7.3883394800542739</v>
          </cell>
          <cell r="DJ95">
            <v>-8.8001268061911997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-9.6616817347001671</v>
          </cell>
          <cell r="DP95">
            <v>2.628300535217476</v>
          </cell>
          <cell r="DQ95">
            <v>32.705364776958866</v>
          </cell>
          <cell r="DR95">
            <v>3.8877743207716975</v>
          </cell>
          <cell r="DS95">
            <v>-2.5947654319300129</v>
          </cell>
          <cell r="DT95">
            <v>1.509164374241645</v>
          </cell>
          <cell r="DW95">
            <v>0</v>
          </cell>
          <cell r="DX95">
            <v>7.0137249386214018</v>
          </cell>
          <cell r="DY95">
            <v>8.9030132902513159</v>
          </cell>
          <cell r="DZ95">
            <v>15.700039628710428</v>
          </cell>
          <cell r="EA95">
            <v>69.274059386030814</v>
          </cell>
          <cell r="EB95">
            <v>-2.4034850087261805</v>
          </cell>
          <cell r="EC95">
            <v>0.59017106324448232</v>
          </cell>
          <cell r="ED95">
            <v>-7.3883394800542623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-9.6616817347001671</v>
          </cell>
          <cell r="EK95">
            <v>2.628300535217476</v>
          </cell>
          <cell r="EL95">
            <v>32.705364776958866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20.165225396024699</v>
          </cell>
          <cell r="EV95">
            <v>73.774563167275446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4.8779509309238023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2.6132406959922472</v>
          </cell>
          <cell r="FE95">
            <v>2.123415419999497</v>
          </cell>
          <cell r="FF95">
            <v>2.3438871979960751</v>
          </cell>
          <cell r="FG95">
            <v>41.982186538078878</v>
          </cell>
          <cell r="FH95">
            <v>8.3727488722334478</v>
          </cell>
          <cell r="FI95">
            <v>5.0129720365632791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20.165225396024699</v>
          </cell>
          <cell r="FQ95">
            <v>73.774563167275446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4.8779509309238023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2.6132406959922472</v>
          </cell>
          <cell r="FZ95">
            <v>2.123415419999497</v>
          </cell>
          <cell r="GA95">
            <v>2.3438871979960751</v>
          </cell>
          <cell r="GB95">
            <v>41.982186538078906</v>
          </cell>
          <cell r="GC95">
            <v>8.3727488722334478</v>
          </cell>
          <cell r="GD95">
            <v>5.0129720365632791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7.4565023892164461</v>
          </cell>
          <cell r="F96">
            <v>5.1767386559283812</v>
          </cell>
          <cell r="G96">
            <v>5.1767386559283812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85.387869006812281</v>
          </cell>
          <cell r="P96">
            <v>85.387869006812281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11.246192605357241</v>
          </cell>
          <cell r="V96">
            <v>-1.9325510163895276</v>
          </cell>
          <cell r="W96">
            <v>-1.9325510163895165</v>
          </cell>
          <cell r="Y96">
            <v>-9.5158746607065794</v>
          </cell>
          <cell r="Z96">
            <v>-9.5158746607066025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20.383375393031521</v>
          </cell>
          <cell r="AO96">
            <v>20.383375393031542</v>
          </cell>
          <cell r="AP96">
            <v>7.4565023892164461</v>
          </cell>
          <cell r="AQ96">
            <v>-10.738088180042327</v>
          </cell>
          <cell r="AS96">
            <v>2.8313172748512638</v>
          </cell>
          <cell r="AT96">
            <v>2.831317274851286</v>
          </cell>
          <cell r="AU96">
            <v>5.3846153846153877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-7.7900739099236898</v>
          </cell>
          <cell r="CK96">
            <v>-47.348885570810097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7.8739267054903639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-6.9448524911249869</v>
          </cell>
          <cell r="CX96">
            <v>0.21988393887573121</v>
          </cell>
          <cell r="CY96">
            <v>-11.919224205894141</v>
          </cell>
          <cell r="DB96">
            <v>0</v>
          </cell>
          <cell r="DC96">
            <v>11.246192605357264</v>
          </cell>
          <cell r="DD96">
            <v>4.0454090996534076</v>
          </cell>
          <cell r="DE96">
            <v>5.8549585575669916</v>
          </cell>
          <cell r="DF96">
            <v>85.387869006812295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-9.5158746607065794</v>
          </cell>
          <cell r="DK96">
            <v>11.900798139051027</v>
          </cell>
          <cell r="DL96">
            <v>-2.3912209513865856</v>
          </cell>
          <cell r="DM96">
            <v>1.4338468255018499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4.8934762467644388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11.246192605357241</v>
          </cell>
          <cell r="DY96">
            <v>4.0454090996534076</v>
          </cell>
          <cell r="DZ96">
            <v>5.8549585575669916</v>
          </cell>
          <cell r="EA96">
            <v>85.387869006812323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-9.5158746607066025</v>
          </cell>
          <cell r="EF96">
            <v>11.900798139051005</v>
          </cell>
          <cell r="EG96">
            <v>-2.3912209513865856</v>
          </cell>
          <cell r="EH96">
            <v>1.4338468255018499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119.12011606858459</v>
          </cell>
          <cell r="EM96">
            <v>4.8934762467644388</v>
          </cell>
          <cell r="EN96">
            <v>-2.6053760867003395</v>
          </cell>
          <cell r="EO96">
            <v>10.817347109634735</v>
          </cell>
          <cell r="ER96">
            <v>7.4565023892164461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95.822302502773127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2.2024412346103528</v>
          </cell>
          <cell r="FA96">
            <v>1.8851833621875036</v>
          </cell>
          <cell r="FB96">
            <v>9.0225762646509278</v>
          </cell>
          <cell r="FC96" t="e">
            <v>#N/A</v>
          </cell>
          <cell r="FD96">
            <v>2.8868894665307732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7.6870004088699373</v>
          </cell>
          <cell r="FI96" t="e">
            <v>#N/A</v>
          </cell>
          <cell r="FJ96">
            <v>2.0337720317757269</v>
          </cell>
          <cell r="FM96">
            <v>7.4565023892164461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95.822302502773098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2.2024412346103528</v>
          </cell>
          <cell r="FV96">
            <v>1.8851833621875036</v>
          </cell>
          <cell r="FW96">
            <v>9.0225762646509047</v>
          </cell>
          <cell r="FX96" t="e">
            <v>#N/A</v>
          </cell>
          <cell r="FY96">
            <v>2.8868894665307732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7.6870004088699373</v>
          </cell>
          <cell r="GD96" t="e">
            <v>#N/A</v>
          </cell>
          <cell r="GE96">
            <v>2.0337720317757269</v>
          </cell>
        </row>
        <row r="97">
          <cell r="B97">
            <v>-1.8404907975460127</v>
          </cell>
          <cell r="C97">
            <v>-1.8404907975460127</v>
          </cell>
          <cell r="D97">
            <v>7.2457737905680109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977.19899999999996</v>
          </cell>
          <cell r="C8">
            <v>1227.7539999999999</v>
          </cell>
          <cell r="D8">
            <v>2442.6440000000002</v>
          </cell>
          <cell r="E8">
            <v>4604.2610000000004</v>
          </cell>
          <cell r="F8">
            <v>5992.9170000000004</v>
          </cell>
          <cell r="H8">
            <v>4941.9579999999996</v>
          </cell>
          <cell r="I8">
            <v>5519.6</v>
          </cell>
        </row>
        <row r="9">
          <cell r="A9" t="str">
            <v>Banking sector</v>
          </cell>
          <cell r="B9">
            <v>977.19899999999996</v>
          </cell>
          <cell r="C9">
            <v>747.15800000000002</v>
          </cell>
          <cell r="D9">
            <v>1549.6130000000001</v>
          </cell>
          <cell r="E9">
            <v>3213.712</v>
          </cell>
          <cell r="F9">
            <v>4013.9</v>
          </cell>
          <cell r="H9">
            <v>3012.4389999999999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893.03099999999995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202.40600000000001</v>
          </cell>
          <cell r="F11">
            <v>492.88</v>
          </cell>
          <cell r="H11">
            <v>220.67599999999999</v>
          </cell>
          <cell r="I11">
            <v>788.96800000000007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772.85299999999995</v>
          </cell>
          <cell r="E12">
            <v>1188.143</v>
          </cell>
          <cell r="F12">
            <v>1486.1370000000002</v>
          </cell>
          <cell r="H12">
            <v>1708.8430000000001</v>
          </cell>
          <cell r="I12">
            <v>1703.3019999999999</v>
          </cell>
        </row>
        <row r="13">
          <cell r="A13" t="str">
            <v>Discount</v>
          </cell>
          <cell r="B13">
            <v>22.800999999999998</v>
          </cell>
          <cell r="C13">
            <v>22.745999999999999</v>
          </cell>
          <cell r="D13">
            <v>57.356000000000002</v>
          </cell>
          <cell r="E13">
            <v>246.03899999999999</v>
          </cell>
          <cell r="F13">
            <v>422.68299999999999</v>
          </cell>
          <cell r="H13">
            <v>373.84199999999998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977.19899999999996</v>
          </cell>
          <cell r="C16">
            <v>1227.7539999999999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1751.8150000000001</v>
          </cell>
          <cell r="I16">
            <v>1945.7639999999999</v>
          </cell>
        </row>
        <row r="17">
          <cell r="A17" t="str">
            <v>Banking sector</v>
          </cell>
          <cell r="B17">
            <v>977.19899999999996</v>
          </cell>
          <cell r="C17">
            <v>747.15800000000002</v>
          </cell>
          <cell r="D17">
            <v>1549.6130000000001</v>
          </cell>
          <cell r="E17">
            <v>2149.71</v>
          </cell>
          <cell r="F17">
            <v>2099.8380000000002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893.03099999999995</v>
          </cell>
          <cell r="E18">
            <v>533.03800000000001</v>
          </cell>
          <cell r="F18">
            <v>702.93599999999992</v>
          </cell>
          <cell r="H18">
            <v>653.43799999999999</v>
          </cell>
          <cell r="I18">
            <v>1221.6099999999999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91.254999999999995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772.85299999999995</v>
          </cell>
          <cell r="E20">
            <v>424.28500000000003</v>
          </cell>
          <cell r="F20">
            <v>339.47699999999998</v>
          </cell>
          <cell r="H20">
            <v>562.18299999999999</v>
          </cell>
          <cell r="I20">
            <v>852.25199999999995</v>
          </cell>
        </row>
        <row r="21">
          <cell r="A21" t="str">
            <v>Discount</v>
          </cell>
          <cell r="B21">
            <v>22.800999999999998</v>
          </cell>
          <cell r="C21">
            <v>22.745999999999999</v>
          </cell>
          <cell r="D21">
            <v>57.356000000000002</v>
          </cell>
          <cell r="E21">
            <v>67.751999999999995</v>
          </cell>
          <cell r="F21">
            <v>97.025999999999996</v>
          </cell>
          <cell r="H21">
            <v>48.185000000000002</v>
          </cell>
          <cell r="I21">
            <v>54.235999999999997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2099.8000000000002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1921.5129999999999</v>
          </cell>
          <cell r="F24">
            <v>3190.143</v>
          </cell>
          <cell r="H24">
            <v>3190.143</v>
          </cell>
          <cell r="I24">
            <v>3573.8359999999998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1914.0619999999999</v>
          </cell>
          <cell r="H25">
            <v>1914.0619999999999</v>
          </cell>
          <cell r="I25">
            <v>2303.1759999999999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857.51099999999997</v>
          </cell>
          <cell r="F26">
            <v>1276.0810000000001</v>
          </cell>
          <cell r="H26">
            <v>1276.0810000000001</v>
          </cell>
          <cell r="I26">
            <v>1270.6600000000001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93.653000000000006</v>
          </cell>
          <cell r="F27">
            <v>129.42099999999999</v>
          </cell>
          <cell r="H27">
            <v>129.42099999999999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763.85799999999995</v>
          </cell>
          <cell r="F28">
            <v>1146.6600000000001</v>
          </cell>
          <cell r="H28">
            <v>1146.6600000000001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178.28700000000001</v>
          </cell>
          <cell r="F29">
            <v>325.65699999999998</v>
          </cell>
          <cell r="H29">
            <v>325.65699999999998</v>
          </cell>
          <cell r="I29">
            <v>392.16399999999999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0" refreshError="1"/>
      <sheetData sheetId="1" refreshError="1"/>
      <sheetData sheetId="2" refreshError="1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155.69999694824219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154.89999389648437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154.66999816894531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154.21000671386719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153.69999694824219</v>
          </cell>
          <cell r="J185">
            <v>153.21000671386719</v>
          </cell>
          <cell r="AA185">
            <v>100</v>
          </cell>
        </row>
        <row r="186">
          <cell r="D186">
            <v>152.39999389648437</v>
          </cell>
          <cell r="J186">
            <v>152.46000671386719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153.80000305175781</v>
          </cell>
          <cell r="J189">
            <v>153.03999328613281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154.19999694824219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155.69999694824219</v>
          </cell>
          <cell r="J194">
            <v>154.77999877929687</v>
          </cell>
          <cell r="AA194">
            <v>100</v>
          </cell>
        </row>
        <row r="195">
          <cell r="D195">
            <v>154.80000305175781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153.80000305175781</v>
          </cell>
          <cell r="J197">
            <v>153.19000244140625</v>
          </cell>
          <cell r="AA197">
            <v>100</v>
          </cell>
        </row>
        <row r="198">
          <cell r="D198">
            <v>154.39999389648437</v>
          </cell>
          <cell r="J198">
            <v>153.94999694824219</v>
          </cell>
          <cell r="AA198">
            <v>100</v>
          </cell>
        </row>
        <row r="199">
          <cell r="D199">
            <v>153.80000305175781</v>
          </cell>
          <cell r="J199">
            <v>153.16000366210937</v>
          </cell>
          <cell r="AA199">
            <v>100</v>
          </cell>
        </row>
        <row r="200">
          <cell r="D200">
            <v>153.75999450683594</v>
          </cell>
          <cell r="J200">
            <v>153.21000671386719</v>
          </cell>
          <cell r="AA200">
            <v>100</v>
          </cell>
        </row>
        <row r="201">
          <cell r="D201">
            <v>153.92999267578125</v>
          </cell>
          <cell r="J201">
            <v>153.02999877929687</v>
          </cell>
          <cell r="AA201">
            <v>100</v>
          </cell>
        </row>
        <row r="202">
          <cell r="D202">
            <v>153.6300048828125</v>
          </cell>
          <cell r="J202">
            <v>153.03999328613281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153.05000305175781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153.39999389648437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152.80000305175781</v>
          </cell>
          <cell r="J209">
            <v>152.38999938964844</v>
          </cell>
          <cell r="AA209">
            <v>100</v>
          </cell>
        </row>
        <row r="210">
          <cell r="D210">
            <v>152.69999694824219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150.80000305175781</v>
          </cell>
          <cell r="J214">
            <v>150.41999816894531</v>
          </cell>
          <cell r="AA214">
            <v>100</v>
          </cell>
        </row>
        <row r="215">
          <cell r="D215">
            <v>149.5</v>
          </cell>
          <cell r="J215">
            <v>149.58999633789063</v>
          </cell>
          <cell r="AA215">
            <v>100</v>
          </cell>
        </row>
        <row r="216">
          <cell r="D216">
            <v>149.30000305175781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149.89999389648437</v>
          </cell>
          <cell r="J218">
            <v>149.30000305175781</v>
          </cell>
          <cell r="AA218">
            <v>100</v>
          </cell>
        </row>
        <row r="219">
          <cell r="D219">
            <v>149.39999389648437</v>
          </cell>
          <cell r="J219">
            <v>149.10000610351562</v>
          </cell>
          <cell r="AA219">
            <v>100</v>
          </cell>
        </row>
        <row r="220">
          <cell r="D220">
            <v>149.69999694824219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149.16000366210937</v>
          </cell>
          <cell r="AA221">
            <v>100</v>
          </cell>
        </row>
        <row r="222">
          <cell r="D222">
            <v>149.80000305175781</v>
          </cell>
          <cell r="J222">
            <v>149.41999816894531</v>
          </cell>
          <cell r="AA222">
            <v>100</v>
          </cell>
        </row>
        <row r="223">
          <cell r="D223">
            <v>149.64999389648437</v>
          </cell>
          <cell r="J223">
            <v>149.41999816894531</v>
          </cell>
          <cell r="AA223">
            <v>100</v>
          </cell>
        </row>
        <row r="224">
          <cell r="D224">
            <v>149.39999389648437</v>
          </cell>
          <cell r="J224">
            <v>149.05000305175781</v>
          </cell>
          <cell r="AA224">
            <v>100</v>
          </cell>
        </row>
        <row r="225">
          <cell r="D225">
            <v>149.25</v>
          </cell>
          <cell r="J225">
            <v>149.05000305175781</v>
          </cell>
          <cell r="AA225">
            <v>100</v>
          </cell>
        </row>
        <row r="226">
          <cell r="D226">
            <v>147.875</v>
          </cell>
          <cell r="J226">
            <v>149.05000305175781</v>
          </cell>
          <cell r="AA226">
            <v>100</v>
          </cell>
        </row>
        <row r="227">
          <cell r="D227">
            <v>147.875</v>
          </cell>
          <cell r="J227">
            <v>149.05000305175781</v>
          </cell>
          <cell r="AA227">
            <v>100</v>
          </cell>
        </row>
        <row r="228">
          <cell r="D228">
            <v>147.875</v>
          </cell>
          <cell r="J228">
            <v>149.05000305175781</v>
          </cell>
          <cell r="AA228">
            <v>100</v>
          </cell>
        </row>
        <row r="229">
          <cell r="D229">
            <v>146.5</v>
          </cell>
          <cell r="J229">
            <v>146.58000183105469</v>
          </cell>
          <cell r="AA229">
            <v>100</v>
          </cell>
        </row>
        <row r="230">
          <cell r="D230">
            <v>148.5</v>
          </cell>
          <cell r="J230">
            <v>145.46000671386719</v>
          </cell>
          <cell r="AA230">
            <v>100</v>
          </cell>
        </row>
        <row r="231">
          <cell r="D231">
            <v>146.60000610351562</v>
          </cell>
          <cell r="J231">
            <v>146.14999389648437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145.91000366210937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150.69999694824219</v>
          </cell>
          <cell r="J239">
            <v>149.77000427246094</v>
          </cell>
          <cell r="AA239">
            <v>100</v>
          </cell>
        </row>
        <row r="240">
          <cell r="D240">
            <v>150.80000305175781</v>
          </cell>
          <cell r="J240">
            <v>150.25999450683594</v>
          </cell>
          <cell r="AA240">
            <v>100</v>
          </cell>
        </row>
        <row r="241">
          <cell r="D241">
            <v>151.80000305175781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150.66999816894531</v>
          </cell>
          <cell r="AA243">
            <v>100</v>
          </cell>
        </row>
        <row r="244">
          <cell r="D244">
            <v>151</v>
          </cell>
          <cell r="J244">
            <v>149.77999877929687</v>
          </cell>
          <cell r="AA244">
            <v>100</v>
          </cell>
        </row>
        <row r="245">
          <cell r="D245">
            <v>150.89999389648437</v>
          </cell>
          <cell r="J245">
            <v>150.14999389648437</v>
          </cell>
          <cell r="AA245">
            <v>100</v>
          </cell>
        </row>
        <row r="246">
          <cell r="D246">
            <v>151</v>
          </cell>
          <cell r="J246">
            <v>149.83000183105469</v>
          </cell>
          <cell r="AA246">
            <v>100</v>
          </cell>
        </row>
        <row r="247">
          <cell r="D247">
            <v>151.30000305175781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149.91999816894531</v>
          </cell>
          <cell r="AA249">
            <v>100</v>
          </cell>
        </row>
        <row r="250">
          <cell r="D250">
            <v>151.10000610351562</v>
          </cell>
          <cell r="J250">
            <v>149.89999389648437</v>
          </cell>
          <cell r="AA250">
            <v>100</v>
          </cell>
        </row>
        <row r="251">
          <cell r="D251">
            <v>150.80000305175781</v>
          </cell>
          <cell r="J251">
            <v>149.80000305175781</v>
          </cell>
          <cell r="AA251">
            <v>100</v>
          </cell>
        </row>
        <row r="252">
          <cell r="D252">
            <v>150.89999389648437</v>
          </cell>
          <cell r="J252">
            <v>150.17999267578125</v>
          </cell>
          <cell r="AA252">
            <v>100</v>
          </cell>
        </row>
        <row r="253">
          <cell r="D253">
            <v>150.30000305175781</v>
          </cell>
          <cell r="J253">
            <v>150.02000427246094</v>
          </cell>
          <cell r="AA253">
            <v>100</v>
          </cell>
        </row>
        <row r="254">
          <cell r="D254">
            <v>149.80000305175781</v>
          </cell>
          <cell r="J254">
            <v>149.25</v>
          </cell>
          <cell r="AA254">
            <v>100</v>
          </cell>
        </row>
        <row r="255">
          <cell r="D255">
            <v>149.19999694824219</v>
          </cell>
          <cell r="J255">
            <v>149.33000183105469</v>
          </cell>
          <cell r="AA255">
            <v>100</v>
          </cell>
        </row>
        <row r="256">
          <cell r="D256">
            <v>149.5</v>
          </cell>
          <cell r="J256">
            <v>149.41000366210937</v>
          </cell>
          <cell r="AA256">
            <v>100</v>
          </cell>
        </row>
        <row r="257">
          <cell r="D257">
            <v>148.39999389648437</v>
          </cell>
          <cell r="J257">
            <v>148.3800048828125</v>
          </cell>
          <cell r="AA257">
            <v>100</v>
          </cell>
        </row>
        <row r="258">
          <cell r="D258">
            <v>147.19999694824219</v>
          </cell>
          <cell r="J258">
            <v>147.13999938964844</v>
          </cell>
          <cell r="AA258">
            <v>100</v>
          </cell>
        </row>
        <row r="259">
          <cell r="D259">
            <v>147.19999694824219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148.19999694824219</v>
          </cell>
          <cell r="J262">
            <v>147.85000610351562</v>
          </cell>
          <cell r="AA262">
            <v>100</v>
          </cell>
        </row>
        <row r="263">
          <cell r="D263">
            <v>148.69999694824219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148.39999389648437</v>
          </cell>
          <cell r="J265">
            <v>147.27999877929687</v>
          </cell>
          <cell r="AA265">
            <v>100</v>
          </cell>
        </row>
        <row r="266">
          <cell r="D266">
            <v>147.80000305175781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146.47000122070313</v>
          </cell>
          <cell r="AA268">
            <v>100</v>
          </cell>
        </row>
        <row r="269">
          <cell r="D269">
            <v>147.39999389648437</v>
          </cell>
          <cell r="J269">
            <v>146.63999938964844</v>
          </cell>
          <cell r="AA269">
            <v>100</v>
          </cell>
        </row>
        <row r="270">
          <cell r="D270">
            <v>147.19999694824219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146.16000366210937</v>
          </cell>
          <cell r="AA271">
            <v>100</v>
          </cell>
        </row>
        <row r="272">
          <cell r="D272">
            <v>145.39999389648437</v>
          </cell>
          <cell r="J272">
            <v>145.27999877929687</v>
          </cell>
          <cell r="AA272">
            <v>100</v>
          </cell>
        </row>
        <row r="273">
          <cell r="D273">
            <v>144.69999694824219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143.19999694824219</v>
          </cell>
          <cell r="J275">
            <v>143.47000122070312</v>
          </cell>
          <cell r="AA275">
            <v>100</v>
          </cell>
        </row>
        <row r="276">
          <cell r="D276">
            <v>143.89999389648437</v>
          </cell>
          <cell r="J276">
            <v>143.55000305175781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143.19999694824219</v>
          </cell>
          <cell r="J278">
            <v>142.89999389648437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143.80000305175781</v>
          </cell>
          <cell r="J280">
            <v>143.22000122070312</v>
          </cell>
          <cell r="AA280">
            <v>100</v>
          </cell>
        </row>
        <row r="281">
          <cell r="D281">
            <v>143.19999694824219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141.89999389648437</v>
          </cell>
          <cell r="J283">
            <v>142.08999633789062</v>
          </cell>
          <cell r="AA283">
            <v>100</v>
          </cell>
        </row>
        <row r="284">
          <cell r="D284">
            <v>141.19999694824219</v>
          </cell>
          <cell r="J284">
            <v>141.58999633789062</v>
          </cell>
          <cell r="AA284">
            <v>100</v>
          </cell>
        </row>
        <row r="285">
          <cell r="D285">
            <v>141.89999389648437</v>
          </cell>
          <cell r="J285">
            <v>141.32000732421875</v>
          </cell>
          <cell r="AA285">
            <v>100</v>
          </cell>
        </row>
        <row r="286">
          <cell r="D286">
            <v>141.69999694824219</v>
          </cell>
          <cell r="J286">
            <v>141.27999877929687</v>
          </cell>
          <cell r="AA286">
            <v>100</v>
          </cell>
        </row>
        <row r="287">
          <cell r="D287">
            <v>142.19999694824219</v>
          </cell>
          <cell r="J287">
            <v>141.44999694824219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141.69999694824219</v>
          </cell>
          <cell r="J289">
            <v>141.66999816894531</v>
          </cell>
          <cell r="AA289">
            <v>100</v>
          </cell>
        </row>
        <row r="290">
          <cell r="D290">
            <v>142</v>
          </cell>
          <cell r="J290">
            <v>142.02999877929687</v>
          </cell>
          <cell r="AA290">
            <v>100</v>
          </cell>
        </row>
        <row r="291">
          <cell r="D291">
            <v>141.80000305175781</v>
          </cell>
          <cell r="J291">
            <v>141.46000671386719</v>
          </cell>
          <cell r="AA291">
            <v>100</v>
          </cell>
        </row>
        <row r="292">
          <cell r="D292">
            <v>141.69999694824219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141.08999633789063</v>
          </cell>
          <cell r="AA293">
            <v>100</v>
          </cell>
        </row>
        <row r="294">
          <cell r="D294">
            <v>141.39999389648437</v>
          </cell>
          <cell r="J294">
            <v>140.72999572753906</v>
          </cell>
          <cell r="AA294">
            <v>100</v>
          </cell>
        </row>
        <row r="295">
          <cell r="D295">
            <v>141.19999694824219</v>
          </cell>
          <cell r="J295">
            <v>140.46000671386719</v>
          </cell>
          <cell r="AA295">
            <v>100</v>
          </cell>
        </row>
        <row r="296">
          <cell r="D296">
            <v>140.89999389648437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140.69999694824219</v>
          </cell>
          <cell r="J298">
            <v>140.27999877929687</v>
          </cell>
          <cell r="AA298">
            <v>100</v>
          </cell>
        </row>
        <row r="299">
          <cell r="D299">
            <v>141.30000305175781</v>
          </cell>
          <cell r="J299">
            <v>140.67999267578125</v>
          </cell>
          <cell r="AA299">
            <v>100</v>
          </cell>
        </row>
        <row r="300">
          <cell r="D300">
            <v>141.80000305175781</v>
          </cell>
          <cell r="J300">
            <v>141.27999877929687</v>
          </cell>
          <cell r="AA300">
            <v>100</v>
          </cell>
        </row>
        <row r="301">
          <cell r="D301">
            <v>142.30000305175781</v>
          </cell>
          <cell r="J301">
            <v>141.75999450683594</v>
          </cell>
          <cell r="AA301">
            <v>100</v>
          </cell>
        </row>
        <row r="302">
          <cell r="D302">
            <v>142.30000305175781</v>
          </cell>
          <cell r="J302">
            <v>141.66999816894531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141.80000305175781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140.71000671386719</v>
          </cell>
          <cell r="AA306">
            <v>100</v>
          </cell>
        </row>
        <row r="307">
          <cell r="D307">
            <v>141.53999328613281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142.30000305175781</v>
          </cell>
          <cell r="J309">
            <v>141.6199951171875</v>
          </cell>
          <cell r="AA309">
            <v>100</v>
          </cell>
        </row>
        <row r="310">
          <cell r="D310">
            <v>142.89999389648437</v>
          </cell>
          <cell r="J310">
            <v>142.24000549316406</v>
          </cell>
          <cell r="AA310">
            <v>100</v>
          </cell>
        </row>
        <row r="311">
          <cell r="D311">
            <v>142.89999389648437</v>
          </cell>
          <cell r="J311">
            <v>142.05999755859375</v>
          </cell>
          <cell r="AA311">
            <v>100</v>
          </cell>
        </row>
        <row r="312">
          <cell r="D312">
            <v>142.69999694824219</v>
          </cell>
          <cell r="J312">
            <v>141.85000610351562</v>
          </cell>
          <cell r="AA312">
            <v>100</v>
          </cell>
        </row>
        <row r="313">
          <cell r="D313">
            <v>142.69999694824219</v>
          </cell>
          <cell r="J313">
            <v>141.21000671386719</v>
          </cell>
          <cell r="AA313">
            <v>100</v>
          </cell>
        </row>
        <row r="314">
          <cell r="D314">
            <v>142.69999694824219</v>
          </cell>
          <cell r="J314">
            <v>141.41999816894531</v>
          </cell>
          <cell r="AA314">
            <v>100</v>
          </cell>
        </row>
        <row r="315">
          <cell r="D315">
            <v>142.89999389648437</v>
          </cell>
          <cell r="J315">
            <v>141.78999328613281</v>
          </cell>
          <cell r="AA315">
            <v>100</v>
          </cell>
        </row>
        <row r="316">
          <cell r="D316">
            <v>142.89999389648437</v>
          </cell>
          <cell r="J316">
            <v>141.41999816894531</v>
          </cell>
          <cell r="AA316">
            <v>100</v>
          </cell>
        </row>
        <row r="317">
          <cell r="D317">
            <v>142.5</v>
          </cell>
          <cell r="J317">
            <v>141.78999328613281</v>
          </cell>
          <cell r="AA317">
            <v>100</v>
          </cell>
        </row>
        <row r="318">
          <cell r="D318">
            <v>142.19999694824219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141.14999389648437</v>
          </cell>
          <cell r="AA319">
            <v>100</v>
          </cell>
        </row>
        <row r="320">
          <cell r="D320">
            <v>141.69999694824219</v>
          </cell>
          <cell r="J320">
            <v>140.71000671386719</v>
          </cell>
          <cell r="AA320">
            <v>100</v>
          </cell>
        </row>
        <row r="321">
          <cell r="D321">
            <v>141.30000305175781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140.16999816894531</v>
          </cell>
          <cell r="AA322">
            <v>100</v>
          </cell>
        </row>
        <row r="323">
          <cell r="D323">
            <v>140.19999694824219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140.39999389648437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140.80000305175781</v>
          </cell>
          <cell r="J327">
            <v>140.25</v>
          </cell>
          <cell r="AA327">
            <v>100</v>
          </cell>
        </row>
        <row r="328">
          <cell r="D328">
            <v>140.69999694824219</v>
          </cell>
          <cell r="J328">
            <v>140.05000305175781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139.69999694824219</v>
          </cell>
          <cell r="J330">
            <v>139.03999328613281</v>
          </cell>
          <cell r="AA330">
            <v>100</v>
          </cell>
        </row>
        <row r="331">
          <cell r="D331">
            <v>139.5</v>
          </cell>
          <cell r="J331">
            <v>139.16000366210937</v>
          </cell>
          <cell r="AA331">
            <v>100</v>
          </cell>
        </row>
        <row r="332">
          <cell r="D332">
            <v>139.39999389648437</v>
          </cell>
          <cell r="J332">
            <v>139.17999267578125</v>
          </cell>
          <cell r="AA332">
            <v>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0">
          <cell r="D60" t="str">
            <v>W2008REV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0" refreshError="1"/>
      <sheetData sheetId="1" refreshError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1E-3</v>
          </cell>
          <cell r="V9">
            <v>1E-3</v>
          </cell>
          <cell r="W9">
            <v>1E-3</v>
          </cell>
          <cell r="X9">
            <v>1E-3</v>
          </cell>
          <cell r="Y9">
            <v>1E-3</v>
          </cell>
          <cell r="Z9">
            <v>1E-3</v>
          </cell>
          <cell r="AA9">
            <v>1E-3</v>
          </cell>
          <cell r="AB9">
            <v>1E-3</v>
          </cell>
          <cell r="AC9">
            <v>1E-3</v>
          </cell>
          <cell r="AD9">
            <v>1E-3</v>
          </cell>
          <cell r="AE9">
            <v>1E-3</v>
          </cell>
          <cell r="AF9">
            <v>1E-3</v>
          </cell>
          <cell r="AG9">
            <v>1E-3</v>
          </cell>
          <cell r="AH9">
            <v>1E-3</v>
          </cell>
        </row>
        <row r="10">
          <cell r="E10">
            <v>1E-3</v>
          </cell>
          <cell r="F10">
            <v>1E-3</v>
          </cell>
          <cell r="G10">
            <v>1E-3</v>
          </cell>
          <cell r="H10">
            <v>1E-3</v>
          </cell>
          <cell r="I10">
            <v>1E-3</v>
          </cell>
          <cell r="J10">
            <v>1E-3</v>
          </cell>
          <cell r="K10">
            <v>1E-3</v>
          </cell>
          <cell r="L10">
            <v>1E-3</v>
          </cell>
          <cell r="M10">
            <v>1E-3</v>
          </cell>
          <cell r="N10">
            <v>1E-3</v>
          </cell>
          <cell r="O10">
            <v>1E-3</v>
          </cell>
          <cell r="P10">
            <v>1E-3</v>
          </cell>
          <cell r="Q10">
            <v>1E-3</v>
          </cell>
          <cell r="R10">
            <v>1E-3</v>
          </cell>
          <cell r="S10">
            <v>1E-3</v>
          </cell>
          <cell r="T10">
            <v>1E-3</v>
          </cell>
          <cell r="U10">
            <v>1E-3</v>
          </cell>
          <cell r="V10">
            <v>1E-3</v>
          </cell>
          <cell r="W10">
            <v>1E-3</v>
          </cell>
          <cell r="X10">
            <v>1E-3</v>
          </cell>
          <cell r="Y10">
            <v>1E-3</v>
          </cell>
          <cell r="Z10">
            <v>1E-3</v>
          </cell>
          <cell r="AA10">
            <v>1E-3</v>
          </cell>
          <cell r="AB10">
            <v>1E-3</v>
          </cell>
          <cell r="AC10">
            <v>1E-3</v>
          </cell>
          <cell r="AD10">
            <v>1E-3</v>
          </cell>
          <cell r="AE10">
            <v>1E-3</v>
          </cell>
          <cell r="AF10">
            <v>1E-3</v>
          </cell>
          <cell r="AG10">
            <v>1E-3</v>
          </cell>
          <cell r="AH10">
            <v>1E-3</v>
          </cell>
        </row>
        <row r="11">
          <cell r="E11">
            <v>1E-3</v>
          </cell>
          <cell r="F11">
            <v>1E-3</v>
          </cell>
          <cell r="G11">
            <v>1E-3</v>
          </cell>
          <cell r="H11">
            <v>1E-3</v>
          </cell>
          <cell r="I11">
            <v>1E-3</v>
          </cell>
          <cell r="J11">
            <v>1E-3</v>
          </cell>
          <cell r="K11">
            <v>1E-3</v>
          </cell>
          <cell r="L11">
            <v>1E-3</v>
          </cell>
          <cell r="M11">
            <v>1E-3</v>
          </cell>
          <cell r="N11">
            <v>1E-3</v>
          </cell>
          <cell r="O11">
            <v>1E-3</v>
          </cell>
          <cell r="P11">
            <v>1E-3</v>
          </cell>
          <cell r="Q11">
            <v>1E-3</v>
          </cell>
          <cell r="R11">
            <v>1E-3</v>
          </cell>
          <cell r="S11">
            <v>1E-3</v>
          </cell>
          <cell r="T11">
            <v>1E-3</v>
          </cell>
          <cell r="U11">
            <v>1E-3</v>
          </cell>
          <cell r="V11">
            <v>1E-3</v>
          </cell>
          <cell r="W11">
            <v>1E-3</v>
          </cell>
          <cell r="X11">
            <v>1E-3</v>
          </cell>
          <cell r="Y11">
            <v>1E-3</v>
          </cell>
          <cell r="Z11">
            <v>1E-3</v>
          </cell>
          <cell r="AA11">
            <v>1E-3</v>
          </cell>
          <cell r="AB11">
            <v>1E-3</v>
          </cell>
          <cell r="AC11">
            <v>1E-3</v>
          </cell>
          <cell r="AD11">
            <v>1E-3</v>
          </cell>
          <cell r="AE11">
            <v>1E-3</v>
          </cell>
          <cell r="AF11">
            <v>1E-3</v>
          </cell>
          <cell r="AG11">
            <v>1E-3</v>
          </cell>
          <cell r="AH11">
            <v>1E-3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1E-3</v>
          </cell>
          <cell r="P12">
            <v>1E-3</v>
          </cell>
          <cell r="Q12">
            <v>1E-3</v>
          </cell>
          <cell r="R12">
            <v>1E-3</v>
          </cell>
          <cell r="S12">
            <v>1E-3</v>
          </cell>
          <cell r="T12">
            <v>1E-3</v>
          </cell>
          <cell r="U12">
            <v>1E-3</v>
          </cell>
          <cell r="V12">
            <v>1E-3</v>
          </cell>
          <cell r="W12">
            <v>1E-3</v>
          </cell>
          <cell r="X12">
            <v>1E-3</v>
          </cell>
          <cell r="Y12">
            <v>1E-3</v>
          </cell>
          <cell r="Z12">
            <v>1E-3</v>
          </cell>
          <cell r="AA12">
            <v>1E-3</v>
          </cell>
          <cell r="AB12">
            <v>1E-3</v>
          </cell>
          <cell r="AC12">
            <v>1E-3</v>
          </cell>
          <cell r="AD12">
            <v>1E-3</v>
          </cell>
          <cell r="AE12">
            <v>1E-3</v>
          </cell>
          <cell r="AF12">
            <v>1E-3</v>
          </cell>
          <cell r="AG12">
            <v>1E-3</v>
          </cell>
          <cell r="AH12">
            <v>1E-3</v>
          </cell>
        </row>
        <row r="13">
          <cell r="E13">
            <v>1E-3</v>
          </cell>
          <cell r="F13">
            <v>1E-3</v>
          </cell>
          <cell r="G13">
            <v>1E-3</v>
          </cell>
          <cell r="H13">
            <v>1E-3</v>
          </cell>
          <cell r="I13">
            <v>1E-3</v>
          </cell>
          <cell r="J13">
            <v>1E-3</v>
          </cell>
          <cell r="K13">
            <v>1E-3</v>
          </cell>
          <cell r="L13">
            <v>1E-3</v>
          </cell>
          <cell r="M13">
            <v>1E-3</v>
          </cell>
          <cell r="N13">
            <v>1E-3</v>
          </cell>
          <cell r="O13">
            <v>1E-3</v>
          </cell>
          <cell r="P13">
            <v>1E-3</v>
          </cell>
          <cell r="Q13">
            <v>1E-3</v>
          </cell>
          <cell r="R13">
            <v>1E-3</v>
          </cell>
          <cell r="S13">
            <v>1E-3</v>
          </cell>
          <cell r="T13">
            <v>1E-3</v>
          </cell>
          <cell r="U13">
            <v>1E-3</v>
          </cell>
          <cell r="V13">
            <v>1E-3</v>
          </cell>
          <cell r="W13">
            <v>1E-3</v>
          </cell>
          <cell r="X13">
            <v>1E-3</v>
          </cell>
          <cell r="Y13">
            <v>1E-3</v>
          </cell>
          <cell r="Z13">
            <v>1E-3</v>
          </cell>
          <cell r="AA13">
            <v>1E-3</v>
          </cell>
          <cell r="AB13">
            <v>1E-3</v>
          </cell>
          <cell r="AC13">
            <v>1E-3</v>
          </cell>
          <cell r="AD13">
            <v>1E-3</v>
          </cell>
          <cell r="AE13">
            <v>1E-3</v>
          </cell>
          <cell r="AF13">
            <v>1E-3</v>
          </cell>
          <cell r="AG13">
            <v>1E-3</v>
          </cell>
          <cell r="AH13">
            <v>1E-3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9.0082191780821912</v>
          </cell>
          <cell r="P16">
            <v>14.643835616438356</v>
          </cell>
          <cell r="Q16">
            <v>75.099999999999994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146.69999999999999</v>
          </cell>
          <cell r="W16">
            <v>151.16</v>
          </cell>
          <cell r="X16">
            <v>138.1</v>
          </cell>
          <cell r="Y16">
            <v>144.00800000000001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6.8288119738072972E-2</v>
          </cell>
          <cell r="Q17">
            <v>1.3315579227696406E-2</v>
          </cell>
          <cell r="R17">
            <v>9.7943192948090115E-3</v>
          </cell>
          <cell r="S17">
            <v>1.0559662090813094E-2</v>
          </cell>
          <cell r="T17">
            <v>1.0775862068965518E-2</v>
          </cell>
          <cell r="U17">
            <v>9.5693779904306216E-3</v>
          </cell>
          <cell r="V17">
            <v>6.8166325835037501E-3</v>
          </cell>
          <cell r="W17">
            <v>6.6155067478168832E-3</v>
          </cell>
          <cell r="X17">
            <v>7.2411296162201303E-3</v>
          </cell>
          <cell r="Y17">
            <v>6.9440586634075879E-3</v>
          </cell>
          <cell r="Z17">
            <v>6.960879855213699E-3</v>
          </cell>
          <cell r="AA17">
            <v>7.1335713124420887E-3</v>
          </cell>
          <cell r="AB17">
            <v>8.2284903661863345E-3</v>
          </cell>
          <cell r="AC17">
            <v>9.3913314950886135E-3</v>
          </cell>
          <cell r="AD17">
            <v>9.412268134813228E-3</v>
          </cell>
          <cell r="AE17">
            <v>9.421744240658881E-3</v>
          </cell>
          <cell r="AF17">
            <v>9.4263772035500064E-3</v>
          </cell>
          <cell r="AG17">
            <v>9.4272537405899991E-3</v>
          </cell>
          <cell r="AH17">
            <v>9.4279854496212619E-3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-9.7634002942988012</v>
          </cell>
          <cell r="W21">
            <v>13.719900194844371</v>
          </cell>
          <cell r="X21">
            <v>6.7475261994223477</v>
          </cell>
          <cell r="Y21">
            <v>12.150539588047645</v>
          </cell>
          <cell r="Z21">
            <v>9.0030168585960517</v>
          </cell>
          <cell r="AA21">
            <v>11.012286706655759</v>
          </cell>
          <cell r="AB21">
            <v>7.3070332571084116</v>
          </cell>
          <cell r="AC21">
            <v>9.5795163217783852</v>
          </cell>
          <cell r="AD21">
            <v>6.8682150102449073</v>
          </cell>
          <cell r="AE21">
            <v>5.9749283571611853</v>
          </cell>
          <cell r="AF21">
            <v>6.1033965498833158</v>
          </cell>
          <cell r="AG21">
            <v>5.8473505695686265</v>
          </cell>
          <cell r="AH21">
            <v>5.7031043956465588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7.2999999999999954</v>
          </cell>
          <cell r="Z28">
            <v>7.600000000000005</v>
          </cell>
          <cell r="AA28">
            <v>4.699999999999986</v>
          </cell>
          <cell r="AB28">
            <v>5.9964190072474999</v>
          </cell>
          <cell r="AC28">
            <v>6.2030024526205523</v>
          </cell>
          <cell r="AD28">
            <v>6.0079475802139086</v>
          </cell>
          <cell r="AE28">
            <v>5.9999999999999991</v>
          </cell>
          <cell r="AF28">
            <v>6.0000000000000036</v>
          </cell>
          <cell r="AG28">
            <v>6.0000000000000213</v>
          </cell>
          <cell r="AH28">
            <v>5.9999999999999876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9.8389973351784842E-5</v>
          </cell>
          <cell r="V32">
            <v>-1.5439127576522181E-14</v>
          </cell>
          <cell r="W32">
            <v>4.5664382066022424E-15</v>
          </cell>
          <cell r="X32">
            <v>-4.1475369723907743E-14</v>
          </cell>
          <cell r="Y32">
            <v>-7.7307306102344337E-15</v>
          </cell>
          <cell r="Z32">
            <v>-7.1846938756825608E-15</v>
          </cell>
          <cell r="AA32">
            <v>0</v>
          </cell>
          <cell r="AB32">
            <v>1.2947931383539973E-14</v>
          </cell>
          <cell r="AC32">
            <v>3.6575043316641608E-14</v>
          </cell>
          <cell r="AD32">
            <v>4.6002894627582612E-14</v>
          </cell>
          <cell r="AE32">
            <v>-3.2549217896874485E-14</v>
          </cell>
          <cell r="AF32">
            <v>-1.023560311222468E-14</v>
          </cell>
          <cell r="AG32">
            <v>9.6562293511553582E-15</v>
          </cell>
          <cell r="AH32">
            <v>-9.1096503312786394E-15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314.87799999999999</v>
          </cell>
          <cell r="V35">
            <v>322.18599999999998</v>
          </cell>
          <cell r="W35">
            <v>412.32600000000002</v>
          </cell>
          <cell r="X35">
            <v>474.291</v>
          </cell>
          <cell r="Y35">
            <v>530.90600000000006</v>
          </cell>
          <cell r="Z35">
            <v>610.41700000000003</v>
          </cell>
          <cell r="AA35">
            <v>677.67393340884701</v>
          </cell>
          <cell r="AB35">
            <v>746.31796934264457</v>
          </cell>
          <cell r="AC35">
            <v>836.93720130634063</v>
          </cell>
          <cell r="AD35">
            <v>919.73128745807696</v>
          </cell>
          <cell r="AE35">
            <v>1006.9888683033082</v>
          </cell>
          <cell r="AF35">
            <v>1101.0315190530609</v>
          </cell>
          <cell r="AG35">
            <v>1206.2553245966651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4.2490393985799813</v>
          </cell>
          <cell r="AA36">
            <v>4.834235330555142</v>
          </cell>
          <cell r="AB36">
            <v>6.1410702208477002</v>
          </cell>
          <cell r="AC36">
            <v>7.859954698039556</v>
          </cell>
          <cell r="AD36">
            <v>8.6567574895324029</v>
          </cell>
          <cell r="AE36">
            <v>9.4875915703442999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4.7565366426046696</v>
          </cell>
          <cell r="F37">
            <v>5.4969563629735703</v>
          </cell>
          <cell r="G37">
            <v>6.0088892392956099</v>
          </cell>
          <cell r="H37">
            <v>6.3155030781496899</v>
          </cell>
          <cell r="I37">
            <v>6.6814430059898999</v>
          </cell>
          <cell r="J37">
            <v>6.7888890522137997</v>
          </cell>
          <cell r="K37">
            <v>7.3268199445860898</v>
          </cell>
          <cell r="L37">
            <v>7.4866206441209098</v>
          </cell>
          <cell r="M37">
            <v>7.6328170799002102</v>
          </cell>
          <cell r="N37">
            <v>8.7000892229620508</v>
          </cell>
          <cell r="O37">
            <v>8.1350344943580293</v>
          </cell>
          <cell r="P37">
            <v>6.0703852840578998</v>
          </cell>
          <cell r="Q37">
            <v>5.7703922950845898</v>
          </cell>
          <cell r="R37">
            <v>6.4761686512029701</v>
          </cell>
          <cell r="S37">
            <v>7.2324271326019103</v>
          </cell>
          <cell r="T37">
            <v>8.0479136365814998</v>
          </cell>
          <cell r="U37">
            <v>8.9503175725519704</v>
          </cell>
          <cell r="V37">
            <v>8.1665064715584403</v>
          </cell>
          <cell r="W37">
            <v>9.3170653056165804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13.103446657464801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17.618192564371402</v>
          </cell>
          <cell r="AF37">
            <v>19.0498938205073</v>
          </cell>
          <cell r="AG37">
            <v>20.6131659104596</v>
          </cell>
          <cell r="AH37">
            <v>22.304723210305902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917.81498716747285</v>
          </cell>
          <cell r="V39">
            <v>660.71708349841754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1396.1716771691861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2726.2618253280448</v>
          </cell>
          <cell r="V40">
            <v>2456.8310684592179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4581.9045289257119</v>
          </cell>
          <cell r="AE40">
            <v>4909.1660609121873</v>
          </cell>
          <cell r="AF40">
            <v>5260.7512103333638</v>
          </cell>
          <cell r="AG40">
            <v>5641.6837405424867</v>
          </cell>
          <cell r="AH40">
            <v>6050.1997064188163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9.8389973351784842E-5</v>
          </cell>
          <cell r="V42">
            <v>2.2362910718358271E-4</v>
          </cell>
          <cell r="W42">
            <v>7.8692285941323541E-5</v>
          </cell>
          <cell r="X42">
            <v>3.1631022928450673E-4</v>
          </cell>
          <cell r="Y42">
            <v>1.8835726098405368E-4</v>
          </cell>
          <cell r="Z42">
            <v>1.6382243613791882E-4</v>
          </cell>
          <cell r="AA42">
            <v>0</v>
          </cell>
          <cell r="AB42">
            <v>3.8996555961754881E-14</v>
          </cell>
          <cell r="AC42">
            <v>0</v>
          </cell>
          <cell r="AD42">
            <v>6.3287681638340068E-15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-4.4468239291912259E-15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19.399999999999999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8.5392969338567237</v>
          </cell>
          <cell r="Y46">
            <v>20.908217136155439</v>
          </cell>
          <cell r="Z46">
            <v>19.565822287062741</v>
          </cell>
          <cell r="AA46">
            <v>18.060696329494728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22.043703628524121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12.549724734974999</v>
          </cell>
          <cell r="Q50">
            <v>40.912782988413298</v>
          </cell>
          <cell r="R50">
            <v>75.690592392549604</v>
          </cell>
          <cell r="S50">
            <v>92.770214449852006</v>
          </cell>
          <cell r="T50">
            <v>100</v>
          </cell>
          <cell r="U50">
            <v>112.72547780871</v>
          </cell>
          <cell r="V50">
            <v>150.12810063661601</v>
          </cell>
          <cell r="W50">
            <v>181.11883257082999</v>
          </cell>
          <cell r="X50">
            <v>181.824177502552</v>
          </cell>
          <cell r="Y50">
            <v>181.91512256756701</v>
          </cell>
          <cell r="Z50">
            <v>187.56829557840399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7.7932185378919616</v>
          </cell>
          <cell r="U51">
            <v>12.725477808709995</v>
          </cell>
          <cell r="V51">
            <v>33.180274375395918</v>
          </cell>
          <cell r="W51">
            <v>20.64285886705969</v>
          </cell>
          <cell r="X51">
            <v>0.3894376535616037</v>
          </cell>
          <cell r="Y51">
            <v>5.0018136346982711E-2</v>
          </cell>
          <cell r="Z51">
            <v>3.1075882703139621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32.099999999999987</v>
          </cell>
          <cell r="W52">
            <v>20.900000000000009</v>
          </cell>
          <cell r="X52">
            <v>0.40000000000000607</v>
          </cell>
          <cell r="Y52">
            <v>3.9999999999994776E-2</v>
          </cell>
          <cell r="Z52">
            <v>3.0617354471450078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3.0000000000000009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4.4760738708628311</v>
          </cell>
          <cell r="Y57">
            <v>4.3213090029394223</v>
          </cell>
          <cell r="Z57">
            <v>6.8554592733300028</v>
          </cell>
          <cell r="AA57">
            <v>6.0345698932216774</v>
          </cell>
          <cell r="AB57">
            <v>3.8991331609184163</v>
          </cell>
          <cell r="AC57">
            <v>5.592282846599705</v>
          </cell>
          <cell r="AD57">
            <v>3.6644056337020912</v>
          </cell>
          <cell r="AE57">
            <v>3.2898968811746232</v>
          </cell>
          <cell r="AF57">
            <v>3.1499962843555691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-12.803382936397339</v>
          </cell>
          <cell r="X62">
            <v>-12.855867729744821</v>
          </cell>
          <cell r="Y62">
            <v>-9.1985699916746118</v>
          </cell>
          <cell r="Z62">
            <v>-8.1102522660555056</v>
          </cell>
          <cell r="AA62">
            <v>-5.0750380536255415</v>
          </cell>
          <cell r="AB62">
            <v>-3.2940555225078745</v>
          </cell>
          <cell r="AC62">
            <v>-5.0182825573644223</v>
          </cell>
          <cell r="AD62">
            <v>-4.5284519653711106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-12.803382936397339</v>
          </cell>
          <cell r="X63">
            <v>-12.855867729744821</v>
          </cell>
          <cell r="Y63">
            <v>-9.1985699916746118</v>
          </cell>
          <cell r="Z63">
            <v>-8.1102522660555056</v>
          </cell>
          <cell r="AA63">
            <v>-6.1088553003298314</v>
          </cell>
          <cell r="AB63">
            <v>-4.1408038442139912</v>
          </cell>
          <cell r="AC63">
            <v>-5.7503565995311012</v>
          </cell>
          <cell r="AD63">
            <v>-4.8267666442763613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35.948333333333302</v>
          </cell>
          <cell r="F66">
            <v>34.268333333333302</v>
          </cell>
          <cell r="G66">
            <v>31.7558333333333</v>
          </cell>
          <cell r="H66">
            <v>29.640833333333301</v>
          </cell>
          <cell r="I66">
            <v>28.5461899439494</v>
          </cell>
          <cell r="J66">
            <v>27.370513174268901</v>
          </cell>
          <cell r="K66">
            <v>14.170526001188501</v>
          </cell>
          <cell r="L66">
            <v>18.198072724872201</v>
          </cell>
          <cell r="M66">
            <v>14.7697514163123</v>
          </cell>
          <cell r="N66">
            <v>17.906410296758001</v>
          </cell>
          <cell r="O66">
            <v>22.985672341452702</v>
          </cell>
          <cell r="P66">
            <v>19.366776731279199</v>
          </cell>
          <cell r="Q66">
            <v>19.036187304390801</v>
          </cell>
          <cell r="R66">
            <v>16.786377959781198</v>
          </cell>
          <cell r="S66">
            <v>15.946896314621</v>
          </cell>
          <cell r="T66">
            <v>17.2039112779829</v>
          </cell>
          <cell r="U66">
            <v>20.374279048707798</v>
          </cell>
          <cell r="V66">
            <v>19.2682949701945</v>
          </cell>
          <cell r="W66">
            <v>13.0754604869419</v>
          </cell>
          <cell r="X66">
            <v>17.980604629417702</v>
          </cell>
          <cell r="Y66">
            <v>28.235305627710201</v>
          </cell>
          <cell r="Z66">
            <v>24.3308640415543</v>
          </cell>
          <cell r="AA66">
            <v>24.950144614482301</v>
          </cell>
          <cell r="AB66">
            <v>28.893197682025299</v>
          </cell>
          <cell r="AC66">
            <v>34.494999999999997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9.9999999999999995E-7</v>
          </cell>
          <cell r="AG67">
            <v>9.9999999999999995E-7</v>
          </cell>
          <cell r="AH67">
            <v>9.9999999999999995E-7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-5.1976190021640463</v>
          </cell>
          <cell r="Z69">
            <v>23.583834624248269</v>
          </cell>
          <cell r="AA69">
            <v>6.2966545076833897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24.755693604295391</v>
          </cell>
          <cell r="AA70">
            <v>5.6579632894558696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9.9026509743838531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27.287146581512179</v>
          </cell>
          <cell r="X72">
            <v>8.051116074701385</v>
          </cell>
          <cell r="Y72">
            <v>29.187504596300911</v>
          </cell>
          <cell r="Z72">
            <v>25.937591670335653</v>
          </cell>
          <cell r="AA72">
            <v>7.9596023164211509</v>
          </cell>
          <cell r="AB72">
            <v>9.0573726625354212</v>
          </cell>
          <cell r="AC72">
            <v>19.949102149167842</v>
          </cell>
          <cell r="AD72">
            <v>9.5179056306084107</v>
          </cell>
          <cell r="AE72">
            <v>8.0818682310854566</v>
          </cell>
          <cell r="AF72">
            <v>8.8400581280853459</v>
          </cell>
          <cell r="AG72">
            <v>8.0190514133784241</v>
          </cell>
          <cell r="AH72">
            <v>7.2829849874405621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6.2863101954914917</v>
          </cell>
          <cell r="Y73">
            <v>7.2477107380049048</v>
          </cell>
          <cell r="Z73">
            <v>28.286011758781655</v>
          </cell>
          <cell r="AA73">
            <v>6.2158807060240351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8.1620929112968437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-8.8577322010429427</v>
          </cell>
          <cell r="V77">
            <v>-12.226988261439043</v>
          </cell>
          <cell r="W77">
            <v>-7.1466771010643066</v>
          </cell>
          <cell r="X77">
            <v>-7.927765145122101</v>
          </cell>
          <cell r="Y77">
            <v>-7.422598488456071</v>
          </cell>
          <cell r="Z77">
            <v>-6.1796341353492537</v>
          </cell>
          <cell r="AA77">
            <v>-8.9935530930670993</v>
          </cell>
          <cell r="AB77">
            <v>-7.6342141101535033</v>
          </cell>
          <cell r="AC77">
            <v>-7.535966612778938</v>
          </cell>
          <cell r="AD77">
            <v>-7.3352957468272333</v>
          </cell>
          <cell r="AE77">
            <v>-7.082708381306178</v>
          </cell>
          <cell r="AF77">
            <v>-6.5999779176879496</v>
          </cell>
          <cell r="AG77">
            <v>-6.312775380192523</v>
          </cell>
          <cell r="AH77">
            <v>-5.8041731690017233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-3.5610141070509851</v>
          </cell>
          <cell r="V78">
            <v>-12.395482035221889</v>
          </cell>
          <cell r="W78">
            <v>-2.3854865325009822</v>
          </cell>
          <cell r="X78">
            <v>-4.524804392240207</v>
          </cell>
          <cell r="Y78">
            <v>-4.2396300663394264</v>
          </cell>
          <cell r="Z78">
            <v>-5.1140970844521032</v>
          </cell>
          <cell r="AA78">
            <v>-8.4298750916042451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39.259964023721878</v>
          </cell>
          <cell r="S84">
            <v>-3.4722340362781239</v>
          </cell>
          <cell r="T84">
            <v>-100.71104881377815</v>
          </cell>
          <cell r="U84">
            <v>-100.55492116377815</v>
          </cell>
          <cell r="V84">
            <v>-47.750963443778119</v>
          </cell>
          <cell r="W84">
            <v>-9.6097387204448097</v>
          </cell>
          <cell r="X84">
            <v>5.5529235414996521</v>
          </cell>
          <cell r="Y84">
            <v>-65.378162609715815</v>
          </cell>
          <cell r="Z84">
            <v>-94.757984005199972</v>
          </cell>
          <cell r="AA84">
            <v>-91.697958680013414</v>
          </cell>
          <cell r="AB84">
            <v>-115.95250578760692</v>
          </cell>
          <cell r="AC84">
            <v>41.193782982995629</v>
          </cell>
          <cell r="AD84">
            <v>-164.35127244336363</v>
          </cell>
          <cell r="AE84">
            <v>-152.66380709745499</v>
          </cell>
          <cell r="AF84">
            <v>-86.633927454290927</v>
          </cell>
          <cell r="AG84">
            <v>-98.829073841867853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8.3000000000000007</v>
          </cell>
          <cell r="Q85">
            <v>32</v>
          </cell>
          <cell r="R85">
            <v>45</v>
          </cell>
          <cell r="S85">
            <v>64.900000000000006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203.72013100000001</v>
          </cell>
          <cell r="AA85">
            <v>134.95580690749154</v>
          </cell>
          <cell r="AB85">
            <v>177.59056725925927</v>
          </cell>
          <cell r="AC85">
            <v>376.70241200297841</v>
          </cell>
          <cell r="AD85">
            <v>252.42898080000001</v>
          </cell>
          <cell r="AE85">
            <v>280.57804966399999</v>
          </cell>
          <cell r="AF85">
            <v>308.88023163712</v>
          </cell>
          <cell r="AG85">
            <v>347.35646730083198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194.24169211111109</v>
          </cell>
          <cell r="Q87">
            <v>-30.197561307944824</v>
          </cell>
          <cell r="R87">
            <v>-5.7400359762781221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-89.250963443778119</v>
          </cell>
          <cell r="W87">
            <v>-54.10973872044481</v>
          </cell>
          <cell r="X87">
            <v>-45.247076458500345</v>
          </cell>
          <cell r="Y87">
            <v>-182.97816260971581</v>
          </cell>
          <cell r="Z87">
            <v>-298.47811500519998</v>
          </cell>
          <cell r="AA87">
            <v>-226.65376558750495</v>
          </cell>
          <cell r="AB87">
            <v>-293.5430730468662</v>
          </cell>
          <cell r="AC87">
            <v>-335.50862901998278</v>
          </cell>
          <cell r="AD87">
            <v>-416.78025324336363</v>
          </cell>
          <cell r="AE87">
            <v>-433.24185676145498</v>
          </cell>
          <cell r="AF87">
            <v>-395.51415909141093</v>
          </cell>
          <cell r="AG87">
            <v>-446.18554114269983</v>
          </cell>
          <cell r="AH87">
            <v>-421.41109535409407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55.122869999999999</v>
          </cell>
          <cell r="S89">
            <v>82.518959999999993</v>
          </cell>
          <cell r="T89">
            <v>92.458020000000005</v>
          </cell>
          <cell r="U89">
            <v>118.505</v>
          </cell>
          <cell r="V89">
            <v>65.600999999999999</v>
          </cell>
          <cell r="W89">
            <v>69.926666666666677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217.77120299042909</v>
          </cell>
          <cell r="AE89">
            <v>221.15448512410671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74.442438692055177</v>
          </cell>
          <cell r="R91">
            <v>94.38283402372187</v>
          </cell>
          <cell r="S91">
            <v>79.046725963721869</v>
          </cell>
          <cell r="T91">
            <v>-8.2530288137781476</v>
          </cell>
          <cell r="U91">
            <v>17.950078836221849</v>
          </cell>
          <cell r="V91">
            <v>17.85003655622188</v>
          </cell>
          <cell r="W91">
            <v>60.316927946221867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9.2709297001133564</v>
          </cell>
          <cell r="AC91">
            <v>230.44806828576128</v>
          </cell>
          <cell r="AD91">
            <v>53.419930547065491</v>
          </cell>
          <cell r="AE91">
            <v>68.490678026651722</v>
          </cell>
          <cell r="AF91">
            <v>145.90123097542062</v>
          </cell>
          <cell r="AG91">
            <v>135.74523428547593</v>
          </cell>
          <cell r="AH91">
            <v>193.68698675227279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-58.377130000000001</v>
          </cell>
          <cell r="S93">
            <v>-34.761039999999994</v>
          </cell>
          <cell r="T93">
            <v>-26.474354999999999</v>
          </cell>
          <cell r="U93">
            <v>-43.212504320000001</v>
          </cell>
          <cell r="V93">
            <v>-26.5</v>
          </cell>
          <cell r="W93">
            <v>-71.080636341333317</v>
          </cell>
          <cell r="X93">
            <v>-83.213547000000005</v>
          </cell>
          <cell r="Y93">
            <v>-126.48441449999997</v>
          </cell>
          <cell r="Z93">
            <v>-147.00163231964027</v>
          </cell>
          <cell r="AA93">
            <v>-66.709632559276926</v>
          </cell>
          <cell r="AB93">
            <v>-76.813599469758699</v>
          </cell>
          <cell r="AC93">
            <v>-97.936166402539044</v>
          </cell>
          <cell r="AD93">
            <v>-103.32292392084348</v>
          </cell>
          <cell r="AE93">
            <v>-79.624778152101669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0.53091374651666667</v>
          </cell>
          <cell r="Q99">
            <v>-6.4206099999999849E-2</v>
          </cell>
          <cell r="R99">
            <v>-8.2563947331000254E-2</v>
          </cell>
          <cell r="S99">
            <v>-0.10300576179617604</v>
          </cell>
          <cell r="T99">
            <v>-0.70054304164143644</v>
          </cell>
          <cell r="U99">
            <v>-0.11175721450626305</v>
          </cell>
          <cell r="V99">
            <v>7.1557561710218168E-2</v>
          </cell>
          <cell r="W99">
            <v>-8.5890546008393104E-2</v>
          </cell>
          <cell r="X99">
            <v>-0.20673353078792461</v>
          </cell>
          <cell r="Y99">
            <v>2.2689164808999712E-2</v>
          </cell>
          <cell r="Z99">
            <v>0.22176176078672918</v>
          </cell>
          <cell r="AA99">
            <v>8.0591843260633858E-2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0.36547408278935312</v>
          </cell>
          <cell r="AF99">
            <v>0.32450118184360549</v>
          </cell>
          <cell r="AG99">
            <v>0.39225173498889071</v>
          </cell>
          <cell r="AH99">
            <v>0.34744882773024988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64.123928649970765</v>
          </cell>
          <cell r="Q100">
            <v>-7.1309540037566972</v>
          </cell>
          <cell r="R100">
            <v>-8.1705651910727184</v>
          </cell>
          <cell r="S100">
            <v>-9.3349190439630032</v>
          </cell>
          <cell r="T100">
            <v>-89.054011443329856</v>
          </cell>
          <cell r="U100">
            <v>-13.234437717736366</v>
          </cell>
          <cell r="V100">
            <v>8.1635451550455596</v>
          </cell>
          <cell r="W100">
            <v>-8.5320904111218034</v>
          </cell>
          <cell r="X100">
            <v>-18.652943529787478</v>
          </cell>
          <cell r="Y100">
            <v>1.9349699917663068</v>
          </cell>
          <cell r="Z100">
            <v>18.50531811362114</v>
          </cell>
          <cell r="AA100">
            <v>6.8397645928311004</v>
          </cell>
          <cell r="AB100">
            <v>28.305070016839899</v>
          </cell>
          <cell r="AC100">
            <v>19.984275032952361</v>
          </cell>
          <cell r="AD100">
            <v>20.429967028621821</v>
          </cell>
          <cell r="AE100">
            <v>19.377064147412408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0.72515543862777776</v>
          </cell>
          <cell r="Q102">
            <v>-2.0366130794464976E-4</v>
          </cell>
          <cell r="R102">
            <v>5.4996016692721632E-2</v>
          </cell>
          <cell r="S102">
            <v>1.0422004167545837E-2</v>
          </cell>
          <cell r="T102">
            <v>-0.40925409045521455</v>
          </cell>
          <cell r="U102">
            <v>-6.0712135670041217E-2</v>
          </cell>
          <cell r="V102">
            <v>-3.3493401733559955E-2</v>
          </cell>
          <cell r="W102">
            <v>6.0199715271162094E-2</v>
          </cell>
          <cell r="X102">
            <v>7.1939275357502108E-4</v>
          </cell>
          <cell r="Y102">
            <v>-3.4488997800716084E-2</v>
          </cell>
          <cell r="Z102">
            <v>-7.6716354218470811E-2</v>
          </cell>
          <cell r="AA102">
            <v>-0.1460619223268711</v>
          </cell>
          <cell r="AB102">
            <v>0.10518956330244814</v>
          </cell>
          <cell r="AC102">
            <v>-2.0208121057822659E-2</v>
          </cell>
          <cell r="AD102">
            <v>-6.2784045721393095E-2</v>
          </cell>
          <cell r="AE102">
            <v>-6.7767773972101847E-2</v>
          </cell>
          <cell r="AF102">
            <v>-7.1012977247805448E-2</v>
          </cell>
          <cell r="AG102">
            <v>-5.3933806153809133E-2</v>
          </cell>
          <cell r="AH102">
            <v>-7.3962267623844197E-2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87.584501082881886</v>
          </cell>
          <cell r="Q103">
            <v>-2.2619337092553964E-2</v>
          </cell>
          <cell r="R103">
            <v>5.442430433173933</v>
          </cell>
          <cell r="S103">
            <v>0.94449634159685558</v>
          </cell>
          <cell r="T103">
            <v>-52.02495248433641</v>
          </cell>
          <cell r="U103">
            <v>-7.1896117112948632</v>
          </cell>
          <cell r="V103">
            <v>-3.8210482709747473</v>
          </cell>
          <cell r="W103">
            <v>5.980045968821222</v>
          </cell>
          <cell r="X103">
            <v>6.4908640398246342E-2</v>
          </cell>
          <cell r="Y103">
            <v>-2.9412795205229019</v>
          </cell>
          <cell r="Z103">
            <v>-6.4017373161793527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-3.5929784496965609</v>
          </cell>
          <cell r="AF103">
            <v>-3.4680416919672776</v>
          </cell>
          <cell r="AG103">
            <v>-2.4204236494368652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8.1794061183333336E-2</v>
          </cell>
          <cell r="P111">
            <v>0.5282554386277778</v>
          </cell>
          <cell r="Q111">
            <v>1.3543837776528095E-2</v>
          </cell>
          <cell r="R111">
            <v>2.7892133837217684E-3</v>
          </cell>
          <cell r="S111">
            <v>5.2427339603721854E-2</v>
          </cell>
          <cell r="T111">
            <v>4.0776971186221811E-2</v>
          </cell>
          <cell r="U111">
            <v>4.0630788314535071E-3</v>
          </cell>
          <cell r="V111">
            <v>-3.0000000000003461E-4</v>
          </cell>
          <cell r="W111">
            <v>0.14749999999999988</v>
          </cell>
          <cell r="X111">
            <v>-1.3000000000000018E-2</v>
          </cell>
          <cell r="Y111">
            <v>-1.5126444653500331E-2</v>
          </cell>
          <cell r="Z111">
            <v>-2.1070961448353312E-2</v>
          </cell>
          <cell r="AA111">
            <v>-1.4239764784059639E-2</v>
          </cell>
          <cell r="AB111">
            <v>0</v>
          </cell>
          <cell r="AC111">
            <v>-5.882706696E-2</v>
          </cell>
          <cell r="AD111">
            <v>0</v>
          </cell>
          <cell r="AE111">
            <v>0</v>
          </cell>
          <cell r="AF111">
            <v>-3.6957502333714309E-3</v>
          </cell>
          <cell r="AG111">
            <v>-6.1595837222857136E-3</v>
          </cell>
          <cell r="AH111">
            <v>-6.1595837222857205E-3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65.536352141099115</v>
          </cell>
          <cell r="Q112">
            <v>1.5777160502220939</v>
          </cell>
          <cell r="R112">
            <v>0.31017623010458606</v>
          </cell>
          <cell r="S112">
            <v>6.0354103178977763</v>
          </cell>
          <cell r="T112">
            <v>8.9533260688220544</v>
          </cell>
          <cell r="U112">
            <v>0.88208442864987113</v>
          </cell>
          <cell r="V112">
            <v>-6.4561602883506514E-2</v>
          </cell>
          <cell r="W112">
            <v>31.141834510951501</v>
          </cell>
          <cell r="X112">
            <v>-2.7934439272914369</v>
          </cell>
          <cell r="Y112">
            <v>-3.3479780808219015</v>
          </cell>
          <cell r="Z112">
            <v>-5.2783246531230992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-9.3750000000000053</v>
          </cell>
          <cell r="AG112">
            <v>-18.518518518518519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81.794061183333341</v>
          </cell>
          <cell r="P115">
            <v>827.94949981111108</v>
          </cell>
          <cell r="Q115">
            <v>900.38583850316638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844.44248323817817</v>
          </cell>
          <cell r="V115">
            <v>876.55008150461822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2228.2795892511358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81.794061183333341</v>
          </cell>
          <cell r="P117">
            <v>827.94949981111108</v>
          </cell>
          <cell r="Q117">
            <v>900.38583850316638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844.44248323817817</v>
          </cell>
          <cell r="V117">
            <v>876.55008150461822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2228.2795892511358</v>
          </cell>
          <cell r="AH117">
            <v>2397.3941032027433</v>
          </cell>
        </row>
        <row r="118">
          <cell r="E118">
            <v>83.267014573502806</v>
          </cell>
          <cell r="F118">
            <v>108.26983070001</v>
          </cell>
          <cell r="G118">
            <v>94.566059618111495</v>
          </cell>
          <cell r="H118">
            <v>52.594333784043599</v>
          </cell>
          <cell r="I118">
            <v>40.176821840279402</v>
          </cell>
          <cell r="J118">
            <v>23.411148410756098</v>
          </cell>
          <cell r="K118">
            <v>23.4310118147114</v>
          </cell>
          <cell r="L118">
            <v>36.709776943025602</v>
          </cell>
          <cell r="M118">
            <v>166.21979893842899</v>
          </cell>
          <cell r="N118">
            <v>430.19886840786802</v>
          </cell>
          <cell r="O118">
            <v>223.59170000581099</v>
          </cell>
          <cell r="P118">
            <v>2.5917125883058998</v>
          </cell>
          <cell r="Q118">
            <v>41.991716977163399</v>
          </cell>
          <cell r="R118">
            <v>149.76735813120001</v>
          </cell>
          <cell r="S118">
            <v>207.30929592404999</v>
          </cell>
          <cell r="T118">
            <v>244.3126094175</v>
          </cell>
          <cell r="U118">
            <v>286.65559349384</v>
          </cell>
          <cell r="V118">
            <v>314.37851696899997</v>
          </cell>
          <cell r="W118">
            <v>389.99161236635001</v>
          </cell>
          <cell r="X118">
            <v>494.06120919861797</v>
          </cell>
          <cell r="Y118">
            <v>620.74157486522404</v>
          </cell>
          <cell r="Z118">
            <v>744.78329858956704</v>
          </cell>
          <cell r="AA118">
            <v>842.62309239808803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81.794061183333341</v>
          </cell>
          <cell r="P119">
            <v>806.0494998111111</v>
          </cell>
          <cell r="Q119">
            <v>858.44583850316644</v>
          </cell>
          <cell r="R119">
            <v>899.23505188688819</v>
          </cell>
          <cell r="S119">
            <v>868.66239149061005</v>
          </cell>
          <cell r="T119">
            <v>455.43936267683188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399.19790526499662</v>
          </cell>
          <cell r="AA119">
            <v>101.944153016</v>
          </cell>
          <cell r="AB119">
            <v>101.944153016</v>
          </cell>
          <cell r="AC119">
            <v>43.117086055999998</v>
          </cell>
          <cell r="AD119">
            <v>43.117086055999998</v>
          </cell>
          <cell r="AE119">
            <v>43.117086055999998</v>
          </cell>
          <cell r="AF119">
            <v>39.421335822628571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215.24169211111109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-39.449963443778117</v>
          </cell>
          <cell r="W120">
            <v>216.01692794622187</v>
          </cell>
          <cell r="X120">
            <v>308.37292354149963</v>
          </cell>
          <cell r="Y120">
            <v>41.579820390284212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-162.97900066169939</v>
          </cell>
          <cell r="AG120">
            <v>-211.61123301535605</v>
          </cell>
          <cell r="AH120">
            <v>-178.33431377864241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55.122869999999999</v>
          </cell>
          <cell r="S122">
            <v>82.518959999999993</v>
          </cell>
          <cell r="T122">
            <v>92.458020000000005</v>
          </cell>
          <cell r="U122">
            <v>118.505</v>
          </cell>
          <cell r="V122">
            <v>65.600999999999999</v>
          </cell>
          <cell r="W122">
            <v>69.926666666666677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217.77120299042909</v>
          </cell>
          <cell r="AE122">
            <v>221.15448512410671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SUPPORT"/>
      <sheetName val="2002"/>
      <sheetName val="200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0" refreshError="1"/>
      <sheetData sheetId="1" refreshError="1">
        <row r="14">
          <cell r="C14">
            <v>4</v>
          </cell>
        </row>
        <row r="15">
          <cell r="C15">
            <v>14</v>
          </cell>
        </row>
        <row r="16">
          <cell r="C16">
            <v>7.0000000000000007E-2</v>
          </cell>
        </row>
        <row r="17">
          <cell r="C17">
            <v>7.0000000000000007E-2</v>
          </cell>
        </row>
      </sheetData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9">
          <cell r="B39" t="str">
            <v xml:space="preserve">      Greece 2/</v>
          </cell>
          <cell r="AE39">
            <v>0.28749999999999998</v>
          </cell>
          <cell r="AF39">
            <v>0.28749999999999998</v>
          </cell>
          <cell r="AG39">
            <v>0.28749999999999998</v>
          </cell>
          <cell r="AH39">
            <v>0.28749999999999998</v>
          </cell>
          <cell r="AI39">
            <v>1.1499999999999999</v>
          </cell>
          <cell r="AJ39">
            <v>0.3</v>
          </cell>
        </row>
        <row r="40">
          <cell r="B40" t="str">
            <v xml:space="preserve"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 xml:space="preserve"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12.021000000000001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 xml:space="preserve"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9.8389982110912335</v>
          </cell>
          <cell r="AC44">
            <v>9.8389982110912335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 xml:space="preserve"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36.200000000000003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0.72000000000000008</v>
          </cell>
          <cell r="AI45">
            <v>1.8</v>
          </cell>
          <cell r="AJ45">
            <v>0.25</v>
          </cell>
        </row>
        <row r="46">
          <cell r="B46" t="str">
            <v xml:space="preserve"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1.0840000000000001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2" refreshError="1">
        <row r="39">
          <cell r="A39">
            <v>2004</v>
          </cell>
          <cell r="B39" t="str">
            <v>Stock</v>
          </cell>
          <cell r="C39">
            <v>10.665966232275231</v>
          </cell>
          <cell r="H39">
            <v>10.665966232275231</v>
          </cell>
          <cell r="I39">
            <v>10.665966232275231</v>
          </cell>
          <cell r="J39">
            <v>9.4808588731335384</v>
          </cell>
          <cell r="K39">
            <v>8.2957515139918456</v>
          </cell>
          <cell r="L39">
            <v>7.1106441548501529</v>
          </cell>
          <cell r="M39">
            <v>5.9255367957084601</v>
          </cell>
          <cell r="N39">
            <v>4.7404294365667674</v>
          </cell>
          <cell r="O39">
            <v>3.5553220774250751</v>
          </cell>
          <cell r="P39">
            <v>2.3702147182833828</v>
          </cell>
          <cell r="Q39">
            <v>1.1851073591416905</v>
          </cell>
          <cell r="R39">
            <v>-1.7763568394002505E-15</v>
          </cell>
          <cell r="S39">
            <v>-1.7763568394002505E-15</v>
          </cell>
          <cell r="T39">
            <v>-1.7763568394002505E-15</v>
          </cell>
          <cell r="U39">
            <v>-1.7763568394002505E-15</v>
          </cell>
          <cell r="V39">
            <v>-1.7763568394002505E-15</v>
          </cell>
          <cell r="W39">
            <v>-1.7763568394002505E-15</v>
          </cell>
          <cell r="X39">
            <v>-1.7763568394002505E-15</v>
          </cell>
          <cell r="Y39">
            <v>-1.7763568394002505E-15</v>
          </cell>
          <cell r="Z39">
            <v>-1.7763568394002505E-15</v>
          </cell>
          <cell r="AA39">
            <v>-1.7763568394002505E-15</v>
          </cell>
          <cell r="AB39">
            <v>-1.7763568394002505E-15</v>
          </cell>
          <cell r="AC39">
            <v>-1.7763568394002505E-15</v>
          </cell>
          <cell r="AD39">
            <v>-1.7763568394002505E-15</v>
          </cell>
          <cell r="AE39">
            <v>-1.7763568394002505E-15</v>
          </cell>
          <cell r="AF39">
            <v>-1.7763568394002505E-15</v>
          </cell>
          <cell r="AG39">
            <v>-1.7763568394002505E-15</v>
          </cell>
          <cell r="AH39">
            <v>-1.7763568394002505E-15</v>
          </cell>
          <cell r="AI39">
            <v>-1.7763568394002505E-15</v>
          </cell>
          <cell r="AJ39">
            <v>-1.7763568394002505E-15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1.1851073591416923</v>
          </cell>
          <cell r="K40">
            <v>1.1851073591416923</v>
          </cell>
          <cell r="L40">
            <v>1.1851073591416923</v>
          </cell>
          <cell r="M40">
            <v>1.1851073591416923</v>
          </cell>
          <cell r="N40">
            <v>1.1851073591416923</v>
          </cell>
          <cell r="O40">
            <v>1.1851073591416923</v>
          </cell>
          <cell r="P40">
            <v>1.1851073591416923</v>
          </cell>
          <cell r="Q40">
            <v>1.1851073591416923</v>
          </cell>
          <cell r="R40">
            <v>1.1851073591416923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0.26664915580688081</v>
          </cell>
          <cell r="I41">
            <v>0.26664915580688081</v>
          </cell>
          <cell r="J41">
            <v>0.25183531381760965</v>
          </cell>
          <cell r="K41">
            <v>0.22220762983906731</v>
          </cell>
          <cell r="L41">
            <v>0.19257994586052499</v>
          </cell>
          <cell r="M41">
            <v>0.16295226188198267</v>
          </cell>
          <cell r="N41">
            <v>0.13332457790344035</v>
          </cell>
          <cell r="O41">
            <v>0.10369689392489803</v>
          </cell>
          <cell r="P41">
            <v>7.4069209946355727E-2</v>
          </cell>
          <cell r="Q41">
            <v>4.4441525967813422E-2</v>
          </cell>
          <cell r="R41">
            <v>1.4813841989271111E-2</v>
          </cell>
          <cell r="S41">
            <v>-4.4408920985006264E-17</v>
          </cell>
          <cell r="T41">
            <v>-4.4408920985006264E-17</v>
          </cell>
          <cell r="U41">
            <v>-4.4408920985006264E-17</v>
          </cell>
          <cell r="V41">
            <v>-4.4408920985006264E-17</v>
          </cell>
          <cell r="W41">
            <v>-4.4408920985006264E-17</v>
          </cell>
          <cell r="X41">
            <v>-4.4408920985006264E-17</v>
          </cell>
          <cell r="Y41">
            <v>-4.4408920985006264E-17</v>
          </cell>
          <cell r="Z41">
            <v>-4.4408920985006264E-17</v>
          </cell>
          <cell r="AA41">
            <v>-4.4408920985006264E-17</v>
          </cell>
          <cell r="AB41">
            <v>-4.4408920985006264E-17</v>
          </cell>
          <cell r="AC41">
            <v>-4.4408920985006264E-17</v>
          </cell>
          <cell r="AD41">
            <v>-4.4408920985006264E-17</v>
          </cell>
          <cell r="AE41">
            <v>-4.4408920985006264E-17</v>
          </cell>
          <cell r="AF41">
            <v>-4.4408920985006264E-17</v>
          </cell>
          <cell r="AG41">
            <v>-4.4408920985006264E-17</v>
          </cell>
          <cell r="AH41">
            <v>-4.4408920985006264E-17</v>
          </cell>
          <cell r="AI41">
            <v>-4.4408920985006264E-17</v>
          </cell>
          <cell r="AJ41">
            <v>-4.4408920985006264E-17</v>
          </cell>
        </row>
        <row r="42">
          <cell r="B42" t="str">
            <v>DS total</v>
          </cell>
          <cell r="H42">
            <v>0.26664915580688081</v>
          </cell>
          <cell r="I42">
            <v>0.26664915580688081</v>
          </cell>
          <cell r="J42">
            <v>1.436942672959302</v>
          </cell>
          <cell r="K42">
            <v>1.4073149889807597</v>
          </cell>
          <cell r="L42">
            <v>1.3776873050022174</v>
          </cell>
          <cell r="M42">
            <v>1.348059621023675</v>
          </cell>
          <cell r="N42">
            <v>1.3184319370451327</v>
          </cell>
          <cell r="O42">
            <v>1.2888042530665904</v>
          </cell>
          <cell r="P42">
            <v>1.2591765690880481</v>
          </cell>
          <cell r="Q42">
            <v>1.2295488851095058</v>
          </cell>
          <cell r="R42">
            <v>1.1999212011309635</v>
          </cell>
          <cell r="S42">
            <v>-4.4408920985006264E-17</v>
          </cell>
          <cell r="T42">
            <v>-4.4408920985006264E-17</v>
          </cell>
          <cell r="U42">
            <v>-4.4408920985006264E-17</v>
          </cell>
          <cell r="V42">
            <v>-4.4408920985006264E-17</v>
          </cell>
          <cell r="W42">
            <v>-4.4408920985006264E-17</v>
          </cell>
          <cell r="X42">
            <v>-4.4408920985006264E-17</v>
          </cell>
          <cell r="Y42">
            <v>-4.4408920985006264E-17</v>
          </cell>
          <cell r="Z42">
            <v>-4.4408920985006264E-17</v>
          </cell>
          <cell r="AA42">
            <v>-4.4408920985006264E-17</v>
          </cell>
          <cell r="AB42">
            <v>-4.4408920985006264E-17</v>
          </cell>
          <cell r="AC42">
            <v>-4.4408920985006264E-17</v>
          </cell>
          <cell r="AD42">
            <v>-4.4408920985006264E-17</v>
          </cell>
          <cell r="AE42">
            <v>-4.4408920985006264E-17</v>
          </cell>
          <cell r="AF42">
            <v>-4.4408920985006264E-17</v>
          </cell>
          <cell r="AG42">
            <v>-4.4408920985006264E-17</v>
          </cell>
          <cell r="AH42">
            <v>-4.4408920985006264E-17</v>
          </cell>
          <cell r="AI42">
            <v>-4.4408920985006264E-17</v>
          </cell>
          <cell r="AJ42">
            <v>-4.4408920985006264E-17</v>
          </cell>
        </row>
        <row r="43">
          <cell r="B43" t="str">
            <v>NPV</v>
          </cell>
          <cell r="H43">
            <v>8.8966578217354364</v>
          </cell>
          <cell r="I43">
            <v>9.1415664906783416</v>
          </cell>
          <cell r="J43">
            <v>8.2302638909330472</v>
          </cell>
          <cell r="K43">
            <v>7.2961890756809389</v>
          </cell>
          <cell r="L43">
            <v>6.3380326425303783</v>
          </cell>
          <cell r="M43">
            <v>5.3544098984521993</v>
          </cell>
          <cell r="N43">
            <v>4.3438565305680692</v>
          </cell>
          <cell r="O43">
            <v>3.3048240280091434</v>
          </cell>
          <cell r="P43">
            <v>2.2356748405316216</v>
          </cell>
          <cell r="Q43">
            <v>1.1346772587526841</v>
          </cell>
          <cell r="R43">
            <v>-6.2798760020864426E-16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10.665966232275231</v>
          </cell>
          <cell r="I44">
            <v>10.665966232275231</v>
          </cell>
          <cell r="J44">
            <v>10.665966232275231</v>
          </cell>
          <cell r="K44">
            <v>9.4808588731335384</v>
          </cell>
          <cell r="L44">
            <v>8.2957515139918456</v>
          </cell>
          <cell r="M44">
            <v>7.1106441548501529</v>
          </cell>
          <cell r="N44">
            <v>5.9255367957084601</v>
          </cell>
          <cell r="O44">
            <v>4.7404294365667674</v>
          </cell>
          <cell r="P44">
            <v>3.5553220774250751</v>
          </cell>
          <cell r="Q44">
            <v>2.3702147182833828</v>
          </cell>
          <cell r="R44">
            <v>1.1851073591416905</v>
          </cell>
          <cell r="S44">
            <v>-1.7763568394002505E-15</v>
          </cell>
          <cell r="T44">
            <v>-1.7763568394002505E-15</v>
          </cell>
          <cell r="U44">
            <v>-1.7763568394002505E-15</v>
          </cell>
          <cell r="V44">
            <v>-1.7763568394002505E-15</v>
          </cell>
          <cell r="W44">
            <v>-1.7763568394002505E-15</v>
          </cell>
          <cell r="X44">
            <v>-1.7763568394002505E-15</v>
          </cell>
          <cell r="Y44">
            <v>-1.7763568394002505E-15</v>
          </cell>
          <cell r="Z44">
            <v>-1.7763568394002505E-15</v>
          </cell>
          <cell r="AA44">
            <v>-1.7763568394002505E-15</v>
          </cell>
          <cell r="AB44">
            <v>-1.7763568394002505E-15</v>
          </cell>
          <cell r="AC44">
            <v>-1.7763568394002505E-15</v>
          </cell>
          <cell r="AD44">
            <v>-1.7763568394002505E-15</v>
          </cell>
          <cell r="AE44">
            <v>-1.7763568394002505E-15</v>
          </cell>
          <cell r="AF44">
            <v>-1.7763568394002505E-15</v>
          </cell>
          <cell r="AG44">
            <v>-1.7763568394002505E-15</v>
          </cell>
          <cell r="AH44">
            <v>-1.7763568394002505E-15</v>
          </cell>
          <cell r="AI44">
            <v>-1.7763568394002505E-15</v>
          </cell>
          <cell r="AJ44">
            <v>-1.7763568394002505E-15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1.1851073591416923</v>
          </cell>
          <cell r="L45">
            <v>1.1851073591416923</v>
          </cell>
          <cell r="M45">
            <v>1.1851073591416923</v>
          </cell>
          <cell r="N45">
            <v>1.1851073591416923</v>
          </cell>
          <cell r="O45">
            <v>1.1851073591416923</v>
          </cell>
          <cell r="P45">
            <v>1.1851073591416923</v>
          </cell>
          <cell r="Q45">
            <v>1.1851073591416923</v>
          </cell>
          <cell r="R45">
            <v>1.1851073591416923</v>
          </cell>
          <cell r="S45">
            <v>1.1851073591416923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0.26664915580688081</v>
          </cell>
          <cell r="J46">
            <v>0.26664915580688081</v>
          </cell>
          <cell r="K46">
            <v>0.25183531381760965</v>
          </cell>
          <cell r="L46">
            <v>0.22220762983906731</v>
          </cell>
          <cell r="M46">
            <v>0.19257994586052499</v>
          </cell>
          <cell r="N46">
            <v>0.16295226188198267</v>
          </cell>
          <cell r="O46">
            <v>0.13332457790344035</v>
          </cell>
          <cell r="P46">
            <v>0.10369689392489803</v>
          </cell>
          <cell r="Q46">
            <v>7.4069209946355727E-2</v>
          </cell>
          <cell r="R46">
            <v>4.4441525967813422E-2</v>
          </cell>
          <cell r="S46">
            <v>1.4813841989271111E-2</v>
          </cell>
          <cell r="T46">
            <v>-4.4408920985006264E-17</v>
          </cell>
          <cell r="U46">
            <v>-4.4408920985006264E-17</v>
          </cell>
          <cell r="V46">
            <v>-4.4408920985006264E-17</v>
          </cell>
          <cell r="W46">
            <v>-4.4408920985006264E-17</v>
          </cell>
          <cell r="X46">
            <v>-4.4408920985006264E-17</v>
          </cell>
          <cell r="Y46">
            <v>-4.4408920985006264E-17</v>
          </cell>
          <cell r="Z46">
            <v>-4.4408920985006264E-17</v>
          </cell>
          <cell r="AA46">
            <v>-4.4408920985006264E-17</v>
          </cell>
          <cell r="AB46">
            <v>-4.4408920985006264E-17</v>
          </cell>
          <cell r="AC46">
            <v>-4.4408920985006264E-17</v>
          </cell>
          <cell r="AD46">
            <v>-4.4408920985006264E-17</v>
          </cell>
          <cell r="AE46">
            <v>-4.4408920985006264E-17</v>
          </cell>
          <cell r="AF46">
            <v>-4.4408920985006264E-17</v>
          </cell>
          <cell r="AG46">
            <v>-4.4408920985006264E-17</v>
          </cell>
          <cell r="AH46">
            <v>-4.4408920985006264E-17</v>
          </cell>
          <cell r="AI46">
            <v>-4.4408920985006264E-17</v>
          </cell>
          <cell r="AJ46">
            <v>-4.4408920985006264E-17</v>
          </cell>
        </row>
      </sheetData>
      <sheetData sheetId="13" refreshError="1"/>
      <sheetData sheetId="14" refreshError="1">
        <row r="40">
          <cell r="A40" t="str">
            <v>2. Charges and Interest 2/</v>
          </cell>
        </row>
        <row r="41">
          <cell r="A41" t="str">
            <v>PRGF Interest</v>
          </cell>
          <cell r="B41">
            <v>2.1426499999999997</v>
          </cell>
          <cell r="C41">
            <v>0.2</v>
          </cell>
          <cell r="D41">
            <v>0.15637999999999999</v>
          </cell>
          <cell r="E41">
            <v>0.31802999999999998</v>
          </cell>
          <cell r="F41">
            <v>0.32630999999999999</v>
          </cell>
          <cell r="G41">
            <v>0.19619999999999999</v>
          </cell>
          <cell r="H41">
            <v>0.28199000000000002</v>
          </cell>
          <cell r="I41">
            <v>0.23777999999999999</v>
          </cell>
          <cell r="J41">
            <v>0.18539</v>
          </cell>
          <cell r="K41">
            <v>0.15311999999999998</v>
          </cell>
          <cell r="L41">
            <v>8.0960000000000004E-2</v>
          </cell>
          <cell r="M41">
            <v>6.4900000000000001E-3</v>
          </cell>
          <cell r="N41">
            <v>0</v>
          </cell>
          <cell r="O41">
            <v>1.94265</v>
          </cell>
        </row>
        <row r="42">
          <cell r="A42" t="str">
            <v>SDR Net Charges</v>
          </cell>
          <cell r="B42">
            <v>-0.4</v>
          </cell>
          <cell r="C42">
            <v>-0.4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A44" t="str">
            <v>Total Obligations</v>
          </cell>
          <cell r="B44" t="e">
            <v>#REF!</v>
          </cell>
          <cell r="C44" t="e">
            <v>#REF!</v>
          </cell>
          <cell r="D44">
            <v>0.15637999999999999</v>
          </cell>
          <cell r="E44">
            <v>6.7123300000000006</v>
          </cell>
          <cell r="F44">
            <v>6.4951100000000004</v>
          </cell>
          <cell r="G44">
            <v>7.7927</v>
          </cell>
          <cell r="H44">
            <v>9.6899899999999999</v>
          </cell>
          <cell r="I44">
            <v>9.8572800000000012</v>
          </cell>
          <cell r="J44">
            <v>9.2700900000000015</v>
          </cell>
          <cell r="K44">
            <v>8.0983199999999993</v>
          </cell>
          <cell r="L44">
            <v>7.09246</v>
          </cell>
          <cell r="M44">
            <v>5.2064900000000005</v>
          </cell>
          <cell r="N44">
            <v>8.4</v>
          </cell>
          <cell r="O44">
            <v>78.77115000000002</v>
          </cell>
        </row>
        <row r="45">
          <cell r="A45" t="str">
            <v>(percent of quota)</v>
          </cell>
          <cell r="C45" t="e">
            <v>#REF!</v>
          </cell>
          <cell r="D45">
            <v>0.3211088295687885</v>
          </cell>
          <cell r="E45">
            <v>13.783018480492814</v>
          </cell>
          <cell r="F45">
            <v>13.336981519507187</v>
          </cell>
          <cell r="G45">
            <v>16.001437371663243</v>
          </cell>
          <cell r="H45">
            <v>19.89731006160164</v>
          </cell>
          <cell r="I45">
            <v>20.24082135523614</v>
          </cell>
          <cell r="J45">
            <v>19.03509240246407</v>
          </cell>
          <cell r="K45">
            <v>16.628993839835726</v>
          </cell>
          <cell r="L45">
            <v>14.563572895277208</v>
          </cell>
          <cell r="M45">
            <v>10.69094455852156</v>
          </cell>
          <cell r="N45">
            <v>17.248459958932237</v>
          </cell>
          <cell r="O45">
            <v>161.74774127310064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Naples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0" refreshError="1"/>
      <sheetData sheetId="1" refreshError="1"/>
      <sheetData sheetId="2" refreshError="1"/>
      <sheetData sheetId="3" refreshError="1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4622.8869999999997</v>
          </cell>
          <cell r="G747">
            <v>5310.7539999999999</v>
          </cell>
          <cell r="H747">
            <v>6261.8</v>
          </cell>
          <cell r="I747">
            <v>7524</v>
          </cell>
          <cell r="J747">
            <v>8799.5982845464187</v>
          </cell>
          <cell r="K747">
            <v>10361.581657193819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34906.269956849777</v>
          </cell>
          <cell r="V747">
            <v>38991.000271730183</v>
          </cell>
          <cell r="W747">
            <v>43556.782157687507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64767.428119501128</v>
          </cell>
          <cell r="AB747">
            <v>71244.170931451241</v>
          </cell>
          <cell r="AC747">
            <v>78368.588024596378</v>
          </cell>
          <cell r="AD747">
            <v>86205.446827056017</v>
          </cell>
          <cell r="AE747">
            <v>94825.991509761632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270549.62054994609</v>
          </cell>
          <cell r="AQ747">
            <v>297604.58260494075</v>
          </cell>
          <cell r="AR747">
            <v>327365.04086543486</v>
          </cell>
          <cell r="AS747">
            <v>360101.54495197837</v>
          </cell>
          <cell r="AT747">
            <v>396111.69944717624</v>
          </cell>
          <cell r="AU747">
            <v>435722.86939189391</v>
          </cell>
          <cell r="AV747">
            <v>479295.15633108333</v>
          </cell>
          <cell r="AW747">
            <v>527224.67196419172</v>
          </cell>
          <cell r="AX747">
            <v>579947.13916061097</v>
          </cell>
          <cell r="AY747">
            <v>637941.85307667207</v>
          </cell>
          <cell r="AZ747">
            <v>701736.03838433931</v>
          </cell>
          <cell r="BA747">
            <v>771909.64222277328</v>
          </cell>
          <cell r="BB747">
            <v>849100.60644505068</v>
          </cell>
          <cell r="BC747">
            <v>934010.66708955588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 refreshError="1">
        <row r="18">
          <cell r="G18" t="str">
            <v>Last sent to WEO: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 xml:space="preserve"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-28.002141200261701</v>
          </cell>
          <cell r="D9">
            <v>-7.1871127633209415</v>
          </cell>
          <cell r="E9">
            <v>9.5594125500667548</v>
          </cell>
          <cell r="F9">
            <v>8.3028678202940931</v>
          </cell>
          <cell r="G9">
            <v>13.314830095266672</v>
          </cell>
          <cell r="H9">
            <v>9.1</v>
          </cell>
          <cell r="I9">
            <v>-10.199999999999999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 xml:space="preserve">        Niveli ne fund te vitit (dhjetor/dhjetor 2001)</v>
          </cell>
          <cell r="B11">
            <v>11.1</v>
          </cell>
          <cell r="C11">
            <v>22.7</v>
          </cell>
          <cell r="D11">
            <v>76.400000000000006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 xml:space="preserve">        Mesatare vjetore (ne %)</v>
          </cell>
          <cell r="G12">
            <v>6.0127231684793836</v>
          </cell>
          <cell r="H12">
            <v>17.402245451025934</v>
          </cell>
          <cell r="I12">
            <v>42.077493816982695</v>
          </cell>
          <cell r="J12">
            <v>8.6921202274573552</v>
          </cell>
        </row>
        <row r="13">
          <cell r="A13" t="str">
            <v xml:space="preserve">        Fundi i periudhes</v>
          </cell>
          <cell r="G13">
            <v>7.8027177006260358</v>
          </cell>
          <cell r="H13">
            <v>33.200000000000003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 xml:space="preserve">        Lek/USD </v>
          </cell>
          <cell r="D15">
            <v>75.03</v>
          </cell>
          <cell r="E15">
            <v>102.063</v>
          </cell>
          <cell r="F15">
            <v>94.674999999999997</v>
          </cell>
          <cell r="G15">
            <v>92.789000000000001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 xml:space="preserve">        Lek/EURO </v>
          </cell>
        </row>
        <row r="18">
          <cell r="A18" t="str">
            <v xml:space="preserve"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 xml:space="preserve"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141.30000000000001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 xml:space="preserve"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1.7620868235375899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 xml:space="preserve"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52294.395360000002</v>
          </cell>
          <cell r="I29">
            <v>58949.279369999997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26.709432396636188</v>
          </cell>
          <cell r="F30">
            <v>24.119679163525731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 xml:space="preserve"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42839.961790000001</v>
          </cell>
          <cell r="I32">
            <v>45579.069129999996</v>
          </cell>
          <cell r="J32">
            <v>72576.051990000007</v>
          </cell>
        </row>
        <row r="33">
          <cell r="A33" t="str">
            <v xml:space="preserve">      Ne % ndaj PBB</v>
          </cell>
          <cell r="C33">
            <v>18.050475493782006</v>
          </cell>
          <cell r="D33">
            <v>13.894313272974733</v>
          </cell>
          <cell r="E33">
            <v>18.707613257376291</v>
          </cell>
          <cell r="F33">
            <v>19.51700986479964</v>
          </cell>
          <cell r="G33">
            <v>17.267714856414251</v>
          </cell>
          <cell r="H33">
            <v>13.605257207553404</v>
          </cell>
          <cell r="I33">
            <v>14.146818648234248</v>
          </cell>
          <cell r="J33">
            <v>17.601619104786021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25543.094369999999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62.192148256522799</v>
          </cell>
          <cell r="D35">
            <v>46.166439828786714</v>
          </cell>
          <cell r="E35">
            <v>7.8597986180924568</v>
          </cell>
          <cell r="F35">
            <v>7.8766547537054006</v>
          </cell>
          <cell r="G35">
            <v>8.0237431079275687</v>
          </cell>
          <cell r="H35">
            <v>7.2989493232299489</v>
          </cell>
          <cell r="I35">
            <v>7.9280584413972051</v>
          </cell>
          <cell r="J35">
            <v>6.8721375804581815</v>
          </cell>
        </row>
        <row r="36">
          <cell r="A36" t="str">
            <v xml:space="preserve"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17918.311819999999</v>
          </cell>
          <cell r="I36">
            <v>20376.475739999998</v>
          </cell>
          <cell r="J36">
            <v>22047.67</v>
          </cell>
        </row>
        <row r="37">
          <cell r="A37" t="str">
            <v xml:space="preserve">        Ne % ndaj PBB</v>
          </cell>
          <cell r="B37">
            <v>43.293879735918637</v>
          </cell>
          <cell r="C37">
            <v>56.053401609363569</v>
          </cell>
          <cell r="D37">
            <v>42.262855790283446</v>
          </cell>
          <cell r="E37">
            <v>6.5504970718240862</v>
          </cell>
          <cell r="F37">
            <v>5.3169046547320127</v>
          </cell>
          <cell r="G37">
            <v>6.3935803092348333</v>
          </cell>
          <cell r="H37">
            <v>5.6905569204580813</v>
          </cell>
          <cell r="I37">
            <v>6.3244448051746502</v>
          </cell>
          <cell r="J37">
            <v>5.3471452200443341</v>
          </cell>
        </row>
        <row r="38">
          <cell r="A38" t="str">
            <v xml:space="preserve"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7607.4914800000024</v>
          </cell>
          <cell r="I38">
            <v>7474.457980000001</v>
          </cell>
          <cell r="J38">
            <v>13626.43</v>
          </cell>
        </row>
        <row r="39">
          <cell r="A39" t="str">
            <v xml:space="preserve">       Ne % ndaj PBB</v>
          </cell>
          <cell r="B39">
            <v>18.806875631951467</v>
          </cell>
          <cell r="C39">
            <v>6.1387466471592296</v>
          </cell>
          <cell r="D39">
            <v>4.2487721166932957</v>
          </cell>
          <cell r="E39">
            <v>4.4505082419774364</v>
          </cell>
          <cell r="F39" t="e">
            <v>#VALUE!</v>
          </cell>
          <cell r="G39">
            <v>3.4348304778648608</v>
          </cell>
          <cell r="H39">
            <v>2.416012385749402</v>
          </cell>
          <cell r="I39">
            <v>2.3199201641287952</v>
          </cell>
          <cell r="J39">
            <v>3.3047709821839999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37725.549670000022</v>
          </cell>
          <cell r="J44">
            <v>27596.439149999998</v>
          </cell>
        </row>
        <row r="45">
          <cell r="A45" t="str">
            <v xml:space="preserve"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8.5778744312419661</v>
          </cell>
          <cell r="G45">
            <v>6.4736523740932057</v>
          </cell>
          <cell r="H45">
            <v>8.9853928156301794</v>
          </cell>
          <cell r="I45">
            <v>11.709245488630797</v>
          </cell>
          <cell r="J45">
            <v>6.6928690283901577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-37725.549670000022</v>
          </cell>
          <cell r="J48">
            <v>-27596.439149999998</v>
          </cell>
        </row>
        <row r="49">
          <cell r="A49" t="str">
            <v xml:space="preserve"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-8.5778744312419661</v>
          </cell>
          <cell r="G49">
            <v>-6.4736523740932057</v>
          </cell>
          <cell r="H49">
            <v>-8.9853928156301794</v>
          </cell>
          <cell r="I49">
            <v>-11.709245488630797</v>
          </cell>
          <cell r="J49">
            <v>-6.6928690283901577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p_Tbl1"/>
      <sheetName val="Sheet1"/>
    </sheetNames>
    <sheetDataSet>
      <sheetData sheetId="0" refreshError="1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48.926000000000002</v>
          </cell>
          <cell r="E14">
            <v>55.438910000000007</v>
          </cell>
          <cell r="F14">
            <v>64.824439999999996</v>
          </cell>
          <cell r="G14">
            <v>70.271720000000002</v>
          </cell>
          <cell r="H14">
            <v>83.555499999999995</v>
          </cell>
          <cell r="I14">
            <v>107.81489999999999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73.782800000000009</v>
          </cell>
          <cell r="O14">
            <v>35.644500000000001</v>
          </cell>
          <cell r="P14">
            <v>44.431199999999997</v>
          </cell>
          <cell r="Q14">
            <v>62.80117479058525</v>
          </cell>
          <cell r="R14">
            <v>68.572500000000005</v>
          </cell>
          <cell r="S14">
            <v>80.075699999999998</v>
          </cell>
          <cell r="T14">
            <v>142.3553</v>
          </cell>
          <cell r="U14">
            <v>80.075699999999998</v>
          </cell>
          <cell r="V14">
            <v>142.3553</v>
          </cell>
          <cell r="W14">
            <v>153.85849999999999</v>
          </cell>
          <cell r="Y14">
            <v>144.52302942412024</v>
          </cell>
          <cell r="Z14">
            <v>34.016500000000001</v>
          </cell>
          <cell r="AA14">
            <v>40.425698404877728</v>
          </cell>
          <cell r="AB14">
            <v>47.339900000000007</v>
          </cell>
          <cell r="AC14">
            <v>81.356400000000008</v>
          </cell>
          <cell r="AD14">
            <v>39.212741000000001</v>
          </cell>
          <cell r="AE14">
            <v>43.975174299999999</v>
          </cell>
          <cell r="AF14">
            <v>83.1879153</v>
          </cell>
        </row>
        <row r="15">
          <cell r="B15" t="str">
            <v xml:space="preserve">     of which: revenue devolution to regions</v>
          </cell>
        </row>
        <row r="16">
          <cell r="B16" t="str">
            <v xml:space="preserve">                   revenue sharing</v>
          </cell>
        </row>
        <row r="17">
          <cell r="B17" t="str">
            <v xml:space="preserve">  Tax revenue</v>
          </cell>
          <cell r="D17">
            <v>45.421999999999997</v>
          </cell>
          <cell r="E17">
            <v>49.173400000000001</v>
          </cell>
          <cell r="F17">
            <v>57.978999999999999</v>
          </cell>
          <cell r="G17">
            <v>64.741</v>
          </cell>
          <cell r="H17">
            <v>78.221100000000007</v>
          </cell>
          <cell r="I17">
            <v>101.47499999999999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69.560500000000005</v>
          </cell>
          <cell r="O17">
            <v>33.400700000000001</v>
          </cell>
          <cell r="P17">
            <v>40.561199999999999</v>
          </cell>
          <cell r="Q17">
            <v>56.951674790585251</v>
          </cell>
          <cell r="R17">
            <v>63.901099999999992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31.413599999999999</v>
          </cell>
          <cell r="AA17">
            <v>37.84719840487773</v>
          </cell>
          <cell r="AB17">
            <v>42.665100000000002</v>
          </cell>
          <cell r="AC17">
            <v>74.078699999999998</v>
          </cell>
          <cell r="AD17">
            <v>36.102141000000003</v>
          </cell>
          <cell r="AE17">
            <v>40.864374299999994</v>
          </cell>
          <cell r="AF17">
            <v>76.966515299999998</v>
          </cell>
        </row>
        <row r="18">
          <cell r="B18" t="str">
            <v xml:space="preserve">    Oil and gas</v>
          </cell>
          <cell r="D18">
            <v>15.33</v>
          </cell>
          <cell r="E18">
            <v>12.507999999999999</v>
          </cell>
          <cell r="F18">
            <v>13.537000000000001</v>
          </cell>
          <cell r="G18">
            <v>16.055</v>
          </cell>
          <cell r="H18">
            <v>20.1371</v>
          </cell>
          <cell r="I18">
            <v>30.559000000000001</v>
          </cell>
          <cell r="K18">
            <v>6.8308999999999997</v>
          </cell>
          <cell r="L18">
            <v>15.1686</v>
          </cell>
          <cell r="M18">
            <v>15.1686</v>
          </cell>
          <cell r="N18">
            <v>21.999500000000001</v>
          </cell>
          <cell r="O18">
            <v>7.2611999999999997</v>
          </cell>
          <cell r="P18">
            <v>11.962199999999999</v>
          </cell>
          <cell r="Q18">
            <v>19.944900000000001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 xml:space="preserve">    Non-oil and gas</v>
          </cell>
          <cell r="D19">
            <v>30.091999999999999</v>
          </cell>
          <cell r="E19">
            <v>36.665399999999998</v>
          </cell>
          <cell r="F19">
            <v>44.442</v>
          </cell>
          <cell r="G19">
            <v>48.686</v>
          </cell>
          <cell r="H19">
            <v>58.084000000000003</v>
          </cell>
          <cell r="I19">
            <v>70.915999999999997</v>
          </cell>
          <cell r="K19">
            <v>20.308499999999999</v>
          </cell>
          <cell r="L19">
            <v>27.252500000000001</v>
          </cell>
          <cell r="M19">
            <v>27.252500000000001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54.738500000000002</v>
          </cell>
          <cell r="T19">
            <v>93.716799999999992</v>
          </cell>
          <cell r="U19">
            <v>54.738500000000002</v>
          </cell>
          <cell r="V19">
            <v>93.716799999999992</v>
          </cell>
          <cell r="W19">
            <v>102.29949999999999</v>
          </cell>
          <cell r="Y19">
            <v>97.960520000000002</v>
          </cell>
          <cell r="Z19">
            <v>27.139399999999998</v>
          </cell>
          <cell r="AA19">
            <v>27.139399999999998</v>
          </cell>
          <cell r="AB19">
            <v>25.248699999999999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49.490099999999998</v>
          </cell>
        </row>
        <row r="20">
          <cell r="B20" t="str">
            <v xml:space="preserve">  Nontax revenue</v>
          </cell>
          <cell r="D20">
            <v>2.9929999999999999</v>
          </cell>
          <cell r="E20">
            <v>5.8449999999999998</v>
          </cell>
          <cell r="F20">
            <v>6.3220000000000001</v>
          </cell>
          <cell r="G20">
            <v>5.03</v>
          </cell>
          <cell r="H20">
            <v>4.8579999999999997</v>
          </cell>
          <cell r="I20">
            <v>6.3398999999999992</v>
          </cell>
          <cell r="K20">
            <v>1.3608000000000002</v>
          </cell>
          <cell r="L20">
            <v>2.8614999999999999</v>
          </cell>
          <cell r="M20">
            <v>2.8614999999999999</v>
          </cell>
          <cell r="N20">
            <v>4.2222999999999988</v>
          </cell>
          <cell r="O20">
            <v>2.2438000000000002</v>
          </cell>
          <cell r="P20">
            <v>3.87</v>
          </cell>
          <cell r="Q20">
            <v>5.8494999999999999</v>
          </cell>
          <cell r="R20">
            <v>4.6713999999999993</v>
          </cell>
          <cell r="S20">
            <v>6.1138000000000003</v>
          </cell>
          <cell r="T20">
            <v>8.8936999999999991</v>
          </cell>
          <cell r="U20">
            <v>6.1138000000000003</v>
          </cell>
          <cell r="V20">
            <v>8.8936999999999991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4.6748000000000003</v>
          </cell>
          <cell r="AC20">
            <v>7.2777000000000003</v>
          </cell>
          <cell r="AD20">
            <v>3.1105999999999998</v>
          </cell>
          <cell r="AE20">
            <v>3.1108000000000007</v>
          </cell>
          <cell r="AF20">
            <v>6.2214000000000009</v>
          </cell>
        </row>
        <row r="21">
          <cell r="B21" t="str">
            <v xml:space="preserve">  Grants</v>
          </cell>
          <cell r="D21">
            <v>0.51100000000000001</v>
          </cell>
          <cell r="E21">
            <v>0.42050999999999999</v>
          </cell>
          <cell r="F21">
            <v>0.52344000000000002</v>
          </cell>
          <cell r="G21">
            <v>0.50072000000000005</v>
          </cell>
          <cell r="H21">
            <v>0.47639999999999999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 xml:space="preserve">Total expenditure and net lending </v>
          </cell>
          <cell r="D23">
            <v>52.798999999999999</v>
          </cell>
          <cell r="E23">
            <v>57.261576331467047</v>
          </cell>
          <cell r="F23">
            <v>64.187086188488593</v>
          </cell>
          <cell r="G23">
            <v>65.790973321888075</v>
          </cell>
          <cell r="H23">
            <v>76.792194061123055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48.562532218929363</v>
          </cell>
          <cell r="M23">
            <v>48.562532218929363</v>
          </cell>
          <cell r="N23">
            <v>73.825095969006853</v>
          </cell>
          <cell r="O23">
            <v>43.189718464363807</v>
          </cell>
          <cell r="P23">
            <v>58.732317836513381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32.041899999999998</v>
          </cell>
          <cell r="AB23">
            <v>49.470300000000009</v>
          </cell>
          <cell r="AC23">
            <v>79.062318200000007</v>
          </cell>
          <cell r="AD23">
            <v>50.264184999999998</v>
          </cell>
          <cell r="AE23">
            <v>78.280312799999905</v>
          </cell>
          <cell r="AF23">
            <v>128.5444977999999</v>
          </cell>
        </row>
        <row r="24">
          <cell r="B24" t="str">
            <v xml:space="preserve">     of which: expenditure devolution to regions</v>
          </cell>
        </row>
        <row r="25">
          <cell r="B25" t="str">
            <v xml:space="preserve">  Current expenditure</v>
          </cell>
          <cell r="D25">
            <v>25.4</v>
          </cell>
          <cell r="E25">
            <v>30.552900000000001</v>
          </cell>
          <cell r="F25">
            <v>34.209000000000003</v>
          </cell>
          <cell r="G25">
            <v>38.298000000000002</v>
          </cell>
          <cell r="H25">
            <v>45.59</v>
          </cell>
          <cell r="I25">
            <v>70.194345000000013</v>
          </cell>
          <cell r="J25">
            <v>0</v>
          </cell>
          <cell r="K25">
            <v>17.871853000000002</v>
          </cell>
          <cell r="L25">
            <v>35.717188</v>
          </cell>
          <cell r="M25">
            <v>35.717188</v>
          </cell>
          <cell r="N25">
            <v>53.589041000000002</v>
          </cell>
          <cell r="O25">
            <v>28.938500000000001</v>
          </cell>
          <cell r="P25">
            <v>42.130559999999996</v>
          </cell>
          <cell r="Q25">
            <v>95.495530815625017</v>
          </cell>
          <cell r="R25">
            <v>80.658195724999999</v>
          </cell>
          <cell r="S25">
            <v>71.069060000000007</v>
          </cell>
          <cell r="T25">
            <v>134.24723672499999</v>
          </cell>
          <cell r="U25">
            <v>71.069060000000007</v>
          </cell>
          <cell r="V25">
            <v>134.24723672499999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25.155799999999999</v>
          </cell>
          <cell r="AB25">
            <v>38.932980000000001</v>
          </cell>
          <cell r="AC25">
            <v>63.163222999999995</v>
          </cell>
          <cell r="AD25">
            <v>39.048560000000002</v>
          </cell>
          <cell r="AE25">
            <v>55.208216999999912</v>
          </cell>
          <cell r="AF25">
            <v>94.256776999999914</v>
          </cell>
        </row>
        <row r="26">
          <cell r="B26" t="str">
            <v xml:space="preserve">  Current expenditure (excluding domestic interest costs)</v>
          </cell>
          <cell r="D26">
            <v>25.4</v>
          </cell>
          <cell r="E26">
            <v>30.552900000000001</v>
          </cell>
          <cell r="F26">
            <v>34.209000000000003</v>
          </cell>
          <cell r="G26">
            <v>38.298000000000002</v>
          </cell>
          <cell r="H26">
            <v>45.59</v>
          </cell>
          <cell r="I26">
            <v>70.194345000000013</v>
          </cell>
          <cell r="K26">
            <v>17.871853000000002</v>
          </cell>
          <cell r="L26">
            <v>35.717188</v>
          </cell>
          <cell r="M26">
            <v>35.717188</v>
          </cell>
          <cell r="N26">
            <v>53.589041000000002</v>
          </cell>
          <cell r="O26">
            <v>26.138500000000001</v>
          </cell>
          <cell r="P26">
            <v>38.945759999999993</v>
          </cell>
          <cell r="Q26">
            <v>80.495530815625017</v>
          </cell>
          <cell r="R26">
            <v>74.658195724999999</v>
          </cell>
          <cell r="S26">
            <v>65.08426</v>
          </cell>
          <cell r="T26">
            <v>128.24723672499999</v>
          </cell>
          <cell r="U26">
            <v>65.08426</v>
          </cell>
          <cell r="V26">
            <v>128.24723672499999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56.223222999999997</v>
          </cell>
          <cell r="AD26">
            <v>34.108560000000004</v>
          </cell>
          <cell r="AE26">
            <v>42.498216999999912</v>
          </cell>
          <cell r="AF26">
            <v>76.606776999999909</v>
          </cell>
        </row>
        <row r="27">
          <cell r="B27" t="str">
            <v xml:space="preserve">     Personnel</v>
          </cell>
          <cell r="D27">
            <v>9.5540000000000003</v>
          </cell>
          <cell r="E27">
            <v>11.145</v>
          </cell>
          <cell r="F27">
            <v>12.596</v>
          </cell>
          <cell r="G27">
            <v>13.000999999999999</v>
          </cell>
          <cell r="H27">
            <v>15.419</v>
          </cell>
          <cell r="I27">
            <v>18.051800000000004</v>
          </cell>
          <cell r="K27">
            <v>6.4437000000000006</v>
          </cell>
          <cell r="L27">
            <v>5.5724500000000008</v>
          </cell>
          <cell r="M27">
            <v>5.5724500000000008</v>
          </cell>
          <cell r="N27">
            <v>12.016150000000001</v>
          </cell>
          <cell r="O27">
            <v>5.5255000000000001</v>
          </cell>
          <cell r="P27">
            <v>5.3971</v>
          </cell>
          <cell r="Q27">
            <v>12.435700000000001</v>
          </cell>
          <cell r="R27">
            <v>12.4643</v>
          </cell>
          <cell r="S27">
            <v>10.922600000000001</v>
          </cell>
          <cell r="T27">
            <v>24.480450000000001</v>
          </cell>
          <cell r="U27">
            <v>10.922600000000001</v>
          </cell>
          <cell r="V27">
            <v>24.480450000000001</v>
          </cell>
          <cell r="W27">
            <v>22.938749999999999</v>
          </cell>
          <cell r="Y27">
            <v>34.012887693978918</v>
          </cell>
          <cell r="Z27">
            <v>9.1847999999999992</v>
          </cell>
          <cell r="AA27">
            <v>9.1847999999999992</v>
          </cell>
          <cell r="AB27">
            <v>7.9718999999999998</v>
          </cell>
          <cell r="AC27">
            <v>17.156700000000001</v>
          </cell>
          <cell r="AD27">
            <v>7.0865</v>
          </cell>
          <cell r="AE27">
            <v>9.2588999999999988</v>
          </cell>
          <cell r="AF27">
            <v>16.345399999999998</v>
          </cell>
        </row>
        <row r="28">
          <cell r="B28" t="str">
            <v xml:space="preserve">        of which: Central government payroll</v>
          </cell>
        </row>
        <row r="29">
          <cell r="B29" t="str">
            <v xml:space="preserve">                        transferred  to regions</v>
          </cell>
          <cell r="W29">
            <v>0</v>
          </cell>
        </row>
        <row r="30">
          <cell r="B30" t="str">
            <v xml:space="preserve">     Goods and nonlabor services</v>
          </cell>
          <cell r="D30">
            <v>2.9289999999999998</v>
          </cell>
          <cell r="E30">
            <v>3.032</v>
          </cell>
          <cell r="F30">
            <v>4.319</v>
          </cell>
          <cell r="G30">
            <v>5.1749999999999998</v>
          </cell>
          <cell r="H30">
            <v>7.0650000000000004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4.0076999999999998</v>
          </cell>
          <cell r="Q30">
            <v>7.6606999999999994</v>
          </cell>
          <cell r="R30">
            <v>7.5097999999999994</v>
          </cell>
          <cell r="S30">
            <v>6.3304999999999998</v>
          </cell>
          <cell r="T30">
            <v>11.017723999999998</v>
          </cell>
          <cell r="U30">
            <v>6.3304999999999998</v>
          </cell>
          <cell r="V30">
            <v>11.017723999999998</v>
          </cell>
          <cell r="W30">
            <v>9.8384239999999998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2.1495000000000002</v>
          </cell>
          <cell r="AE30">
            <v>4.6595000000000004</v>
          </cell>
          <cell r="AF30">
            <v>6.8090000000000011</v>
          </cell>
        </row>
        <row r="31">
          <cell r="B31" t="str">
            <v xml:space="preserve">     Subsidies</v>
          </cell>
          <cell r="D31">
            <v>0.86699999999999999</v>
          </cell>
          <cell r="E31">
            <v>1.4549000000000001</v>
          </cell>
          <cell r="F31">
            <v>1.502</v>
          </cell>
          <cell r="G31">
            <v>0.14299999999999999</v>
          </cell>
          <cell r="H31">
            <v>1.6539999999999999</v>
          </cell>
          <cell r="I31">
            <v>20.861599999999999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8.3744999999999994</v>
          </cell>
          <cell r="P31">
            <v>17.393799999999999</v>
          </cell>
          <cell r="Q31">
            <v>36.053710815624996</v>
          </cell>
          <cell r="R31">
            <v>29.971299999999999</v>
          </cell>
          <cell r="S31">
            <v>25.7683</v>
          </cell>
          <cell r="T31">
            <v>46.281469999999999</v>
          </cell>
          <cell r="U31">
            <v>25.7683</v>
          </cell>
          <cell r="V31">
            <v>46.281469999999999</v>
          </cell>
          <cell r="W31">
            <v>42.078470000000003</v>
          </cell>
          <cell r="Y31">
            <v>34.028043820624063</v>
          </cell>
          <cell r="Z31">
            <v>0.17199999999999999</v>
          </cell>
          <cell r="AA31">
            <v>2.9999999999999997E-4</v>
          </cell>
          <cell r="AB31">
            <v>11.735099999999999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 xml:space="preserve">     Interest payments</v>
          </cell>
          <cell r="D32">
            <v>5.3849999999999998</v>
          </cell>
          <cell r="E32">
            <v>6.157</v>
          </cell>
          <cell r="F32">
            <v>6.3449999999999998</v>
          </cell>
          <cell r="G32">
            <v>6.6150000000000002</v>
          </cell>
          <cell r="H32">
            <v>6.58</v>
          </cell>
          <cell r="I32">
            <v>11.262919</v>
          </cell>
          <cell r="K32">
            <v>6.1041000000000007</v>
          </cell>
          <cell r="L32">
            <v>8.1228999999999996</v>
          </cell>
          <cell r="M32">
            <v>8.1228999999999996</v>
          </cell>
          <cell r="N32">
            <v>14.227</v>
          </cell>
          <cell r="O32">
            <v>8.4585000000000008</v>
          </cell>
          <cell r="P32">
            <v>9.4732599999999998</v>
          </cell>
          <cell r="Q32">
            <v>26.506969999999999</v>
          </cell>
          <cell r="R32">
            <v>18.986795725</v>
          </cell>
          <cell r="S32">
            <v>17.931759999999997</v>
          </cell>
          <cell r="T32">
            <v>33.213795724999997</v>
          </cell>
          <cell r="U32">
            <v>17.931759999999997</v>
          </cell>
          <cell r="V32">
            <v>33.213795724999997</v>
          </cell>
          <cell r="W32">
            <v>32.158760000000001</v>
          </cell>
          <cell r="Y32">
            <v>53.054299999999998</v>
          </cell>
          <cell r="Z32">
            <v>5.6619429999999991</v>
          </cell>
          <cell r="AA32">
            <v>6.7591999999999999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 xml:space="preserve">       Interest on external debt</v>
          </cell>
          <cell r="D33">
            <v>5.3849999999999998</v>
          </cell>
          <cell r="E33">
            <v>6.157</v>
          </cell>
          <cell r="F33">
            <v>6.3449999999999998</v>
          </cell>
          <cell r="G33">
            <v>6.6150000000000002</v>
          </cell>
          <cell r="H33">
            <v>6.58</v>
          </cell>
          <cell r="I33">
            <v>11.262919</v>
          </cell>
          <cell r="K33">
            <v>6.1041000000000007</v>
          </cell>
          <cell r="L33">
            <v>8.1228999999999996</v>
          </cell>
          <cell r="M33">
            <v>8.1228999999999996</v>
          </cell>
          <cell r="N33">
            <v>14.227</v>
          </cell>
          <cell r="O33">
            <v>5.6585000000000001</v>
          </cell>
          <cell r="P33">
            <v>6.2884599999999997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27.213795725000001</v>
          </cell>
          <cell r="U33">
            <v>11.946959999999999</v>
          </cell>
          <cell r="V33">
            <v>27.213795725000001</v>
          </cell>
          <cell r="W33">
            <v>26.173959999999997</v>
          </cell>
          <cell r="Y33">
            <v>19.054299999999998</v>
          </cell>
          <cell r="Z33">
            <v>5.3619429999999992</v>
          </cell>
          <cell r="AA33">
            <v>5.0342000000000002</v>
          </cell>
          <cell r="AB33">
            <v>5.2292800000000002</v>
          </cell>
          <cell r="AC33">
            <v>10.591222999999999</v>
          </cell>
          <cell r="AD33">
            <v>5.4499599999999999</v>
          </cell>
          <cell r="AE33">
            <v>5.6840000000000019</v>
          </cell>
          <cell r="AF33">
            <v>11.133960000000002</v>
          </cell>
        </row>
        <row r="34">
          <cell r="B34" t="str">
            <v xml:space="preserve"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3.1848000000000001</v>
          </cell>
          <cell r="Q34">
            <v>15</v>
          </cell>
          <cell r="R34">
            <v>6</v>
          </cell>
          <cell r="S34">
            <v>5.9847999999999999</v>
          </cell>
          <cell r="T34">
            <v>6</v>
          </cell>
          <cell r="U34">
            <v>5.9847999999999999</v>
          </cell>
          <cell r="V34">
            <v>6</v>
          </cell>
          <cell r="W34">
            <v>5.9847999999999999</v>
          </cell>
          <cell r="Y34">
            <v>34</v>
          </cell>
          <cell r="Z34">
            <v>0.3</v>
          </cell>
          <cell r="AA34">
            <v>1.7250000000000001</v>
          </cell>
          <cell r="AB34">
            <v>6.64</v>
          </cell>
          <cell r="AC34">
            <v>6.9399999999999995</v>
          </cell>
          <cell r="AD34">
            <v>4.9400000000000004</v>
          </cell>
          <cell r="AE34">
            <v>12.71</v>
          </cell>
          <cell r="AF34">
            <v>17.650000000000002</v>
          </cell>
        </row>
        <row r="35">
          <cell r="B35" t="str">
            <v xml:space="preserve">     Other</v>
          </cell>
          <cell r="D35">
            <v>6.6649999999999974</v>
          </cell>
          <cell r="E35">
            <v>8.7640000000000011</v>
          </cell>
          <cell r="F35">
            <v>9.4470000000000027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3.9835729999999998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4.2571999999999992</v>
          </cell>
          <cell r="P35">
            <v>5.8586999999999927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37.714302219732659</v>
          </cell>
          <cell r="Z35">
            <v>7.6110999999999978</v>
          </cell>
          <cell r="AA35">
            <v>7.6110999999999986</v>
          </cell>
          <cell r="AB35">
            <v>5.0541000000000009</v>
          </cell>
          <cell r="AC35">
            <v>12.665199999999999</v>
          </cell>
          <cell r="AD35">
            <v>5.5219000000000049</v>
          </cell>
          <cell r="AE35">
            <v>6.1647599999999114</v>
          </cell>
          <cell r="AF35">
            <v>11.686659999999916</v>
          </cell>
        </row>
        <row r="36">
          <cell r="B36" t="str">
            <v xml:space="preserve">        of which: Transfers to regions</v>
          </cell>
          <cell r="I36">
            <v>8.3711000000000002</v>
          </cell>
          <cell r="W36">
            <v>13.074382</v>
          </cell>
          <cell r="Y36">
            <v>18.8</v>
          </cell>
          <cell r="AC36">
            <v>9.7707999999999995</v>
          </cell>
          <cell r="AF36">
            <v>9.0434999999999999</v>
          </cell>
        </row>
        <row r="37">
          <cell r="B37" t="str">
            <v xml:space="preserve">  Development expenditure and net lending  2/</v>
          </cell>
          <cell r="D37">
            <v>27.399000000000001</v>
          </cell>
          <cell r="E37">
            <v>26.708676331467046</v>
          </cell>
          <cell r="F37">
            <v>29.978086188488597</v>
          </cell>
          <cell r="G37">
            <v>27.492973321888069</v>
          </cell>
          <cell r="H37">
            <v>31.202194061123048</v>
          </cell>
          <cell r="I37">
            <v>45.460739658204986</v>
          </cell>
          <cell r="K37">
            <v>7.3907107500774893</v>
          </cell>
          <cell r="L37">
            <v>12.845344218929363</v>
          </cell>
          <cell r="M37">
            <v>12.845344218929363</v>
          </cell>
          <cell r="N37">
            <v>20.236054969006851</v>
          </cell>
          <cell r="O37">
            <v>14.251218464363802</v>
          </cell>
          <cell r="P37">
            <v>16.601757836513386</v>
          </cell>
          <cell r="Q37">
            <v>25.525038984028711</v>
          </cell>
          <cell r="R37">
            <v>29.906493464363805</v>
          </cell>
          <cell r="S37">
            <v>30.852976300877188</v>
          </cell>
          <cell r="T37">
            <v>50.742548433370658</v>
          </cell>
          <cell r="U37">
            <v>30.852976300877188</v>
          </cell>
          <cell r="V37">
            <v>51.698748433370653</v>
          </cell>
          <cell r="W37">
            <v>51.089031269884046</v>
          </cell>
          <cell r="Y37">
            <v>59.458580071823349</v>
          </cell>
          <cell r="Z37">
            <v>5.3617752000000065</v>
          </cell>
          <cell r="AA37">
            <v>6.8861000000000008</v>
          </cell>
          <cell r="AB37">
            <v>10.53732000000001</v>
          </cell>
          <cell r="AC37">
            <v>15.899095200000016</v>
          </cell>
          <cell r="AD37">
            <v>11.215624999999999</v>
          </cell>
          <cell r="AE37">
            <v>23.072095799999996</v>
          </cell>
          <cell r="AF37">
            <v>34.287720799999995</v>
          </cell>
        </row>
        <row r="38">
          <cell r="B38" t="str">
            <v xml:space="preserve"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4.3343336685329632</v>
          </cell>
          <cell r="F40">
            <v>6.9823538115114019</v>
          </cell>
          <cell r="G40">
            <v>11.095746678111929</v>
          </cell>
          <cell r="H40">
            <v>13.343305938876938</v>
          </cell>
          <cell r="I40">
            <v>3.4227343417949925</v>
          </cell>
          <cell r="K40">
            <v>9.3417362499225121</v>
          </cell>
          <cell r="L40">
            <v>4.8429677810706337</v>
          </cell>
          <cell r="M40">
            <v>4.8429677810706337</v>
          </cell>
          <cell r="N40">
            <v>14.18470403099316</v>
          </cell>
          <cell r="O40">
            <v>0.91328153563619452</v>
          </cell>
          <cell r="P40">
            <v>-4.8278578365133811</v>
          </cell>
          <cell r="Q40">
            <v>-31.712425009068482</v>
          </cell>
          <cell r="R40">
            <v>-23.005393464363792</v>
          </cell>
          <cell r="S40">
            <v>-3.9145763008772008</v>
          </cell>
          <cell r="T40">
            <v>-9.4206894333706259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-30.791214382038731</v>
          </cell>
          <cell r="Z40">
            <v>10.086424799999996</v>
          </cell>
          <cell r="AA40">
            <v>15.14299840487773</v>
          </cell>
          <cell r="AB40">
            <v>9.7388800000000018</v>
          </cell>
          <cell r="AC40">
            <v>19.825304799999998</v>
          </cell>
          <cell r="AD40">
            <v>-0.66148399999999441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0.63735381151140302</v>
          </cell>
          <cell r="G41">
            <v>4.4807466781119274</v>
          </cell>
          <cell r="H41">
            <v>6.7633059388769396</v>
          </cell>
          <cell r="I41">
            <v>-7.8401846582050041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-4.2295969006843848E-2</v>
          </cell>
          <cell r="O41">
            <v>-7.5452184643638063</v>
          </cell>
          <cell r="P41">
            <v>-14.301117836513384</v>
          </cell>
          <cell r="Q41">
            <v>-58.219395009068478</v>
          </cell>
          <cell r="R41">
            <v>-41.992189189363799</v>
          </cell>
          <cell r="S41">
            <v>-21.846336300877198</v>
          </cell>
          <cell r="T41">
            <v>-42.634485158370637</v>
          </cell>
          <cell r="U41">
            <v>-21.846336300877198</v>
          </cell>
          <cell r="V41">
            <v>-43.590685158370661</v>
          </cell>
          <cell r="W41">
            <v>-21.888632269884056</v>
          </cell>
          <cell r="Y41">
            <v>-83.845514382038743</v>
          </cell>
          <cell r="Z41">
            <v>4.4244817999999952</v>
          </cell>
          <cell r="AA41">
            <v>8.3837984048777301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-45.356582499999902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-37.712425009068482</v>
          </cell>
          <cell r="R44">
            <v>-28.005393464363792</v>
          </cell>
          <cell r="S44">
            <v>-7.9145763008772008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-30.791214382038731</v>
          </cell>
          <cell r="Z44">
            <v>10.086424799999996</v>
          </cell>
          <cell r="AA44">
            <v>15.14299840487773</v>
          </cell>
          <cell r="AB44">
            <v>9.7388800000000018</v>
          </cell>
          <cell r="AC44">
            <v>19.825304799999998</v>
          </cell>
          <cell r="AD44">
            <v>-0.66148399999999441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-7.8401846582050041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-7.5452184643638063</v>
          </cell>
          <cell r="P45">
            <v>-14.301117836513384</v>
          </cell>
          <cell r="Q45">
            <v>-58.219395009068478</v>
          </cell>
          <cell r="R45">
            <v>-41.992189189363799</v>
          </cell>
          <cell r="S45">
            <v>-21.846336300877198</v>
          </cell>
          <cell r="T45">
            <v>-42.634485158370637</v>
          </cell>
          <cell r="U45">
            <v>-21.846336300877198</v>
          </cell>
          <cell r="V45">
            <v>-43.590685158370661</v>
          </cell>
          <cell r="W45">
            <v>-21.888632269884056</v>
          </cell>
          <cell r="Y45">
            <v>-83.845514382038743</v>
          </cell>
          <cell r="Z45">
            <v>4.4244817999999952</v>
          </cell>
          <cell r="AA45">
            <v>8.3837984048777301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-45.356582499999902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-64.219395009068478</v>
          </cell>
          <cell r="R46">
            <v>-46.992189189363799</v>
          </cell>
          <cell r="S46">
            <v>-25.846336300877198</v>
          </cell>
          <cell r="T46">
            <v>-45.634485158370637</v>
          </cell>
          <cell r="U46">
            <v>-21.846336300877198</v>
          </cell>
          <cell r="V46">
            <v>-44.590685158370661</v>
          </cell>
          <cell r="W46">
            <v>-21.888632269884056</v>
          </cell>
          <cell r="Y46">
            <v>-83.845514382038743</v>
          </cell>
          <cell r="Z46">
            <v>4.4244817999999952</v>
          </cell>
          <cell r="AA46">
            <v>8.3837984048777301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-59.156582499999899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-2.3543538115114089</v>
          </cell>
          <cell r="G48">
            <v>-6.2397466781119322</v>
          </cell>
          <cell r="H48">
            <v>-8.1153059388769506</v>
          </cell>
          <cell r="I48">
            <v>7.8401846582050023</v>
          </cell>
          <cell r="J48">
            <v>0</v>
          </cell>
          <cell r="K48">
            <v>-3.2376362499225042</v>
          </cell>
          <cell r="L48">
            <v>3.2799322189293614</v>
          </cell>
          <cell r="M48">
            <v>2.2799322189293614</v>
          </cell>
          <cell r="N48">
            <v>4.2295969006858058E-2</v>
          </cell>
          <cell r="O48">
            <v>7.5452184643637992</v>
          </cell>
          <cell r="P48">
            <v>14.301117836513377</v>
          </cell>
          <cell r="Q48">
            <v>58.219395009068464</v>
          </cell>
          <cell r="R48">
            <v>41.992189189363813</v>
          </cell>
          <cell r="S48">
            <v>22.846336300877184</v>
          </cell>
          <cell r="T48">
            <v>44.634485158370659</v>
          </cell>
          <cell r="U48">
            <v>21.846336300877184</v>
          </cell>
          <cell r="V48">
            <v>43.59068515837064</v>
          </cell>
          <cell r="W48">
            <v>21.888632269884059</v>
          </cell>
          <cell r="Y48">
            <v>83.845514382038758</v>
          </cell>
          <cell r="Z48">
            <v>-4.4244817999999979</v>
          </cell>
          <cell r="AA48">
            <v>-8.3837984048777301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59.174458978997102</v>
          </cell>
        </row>
        <row r="49">
          <cell r="B49" t="str">
            <v xml:space="preserve">  Domestic bank financing 3/</v>
          </cell>
          <cell r="D49">
            <v>2.5529999999999999</v>
          </cell>
          <cell r="E49">
            <v>8.1656814670429869E-3</v>
          </cell>
          <cell r="F49">
            <v>-2.0599188115114093</v>
          </cell>
          <cell r="G49">
            <v>-5.2633426781119317</v>
          </cell>
          <cell r="H49">
            <v>-5.6856659388769515</v>
          </cell>
          <cell r="I49">
            <v>-2.4545313417950019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-9.9344821634866207</v>
          </cell>
          <cell r="Q49">
            <v>15.017308492401789</v>
          </cell>
          <cell r="R49">
            <v>14.988237189363815</v>
          </cell>
          <cell r="S49">
            <v>-7.8208636991228158</v>
          </cell>
          <cell r="T49">
            <v>-1.4561668416293396</v>
          </cell>
          <cell r="U49">
            <v>-7.8208636991228158</v>
          </cell>
          <cell r="V49">
            <v>-0.49996684162935706</v>
          </cell>
          <cell r="W49">
            <v>-24.865267730115939</v>
          </cell>
          <cell r="Y49">
            <v>16.369296604038752</v>
          </cell>
          <cell r="Z49">
            <v>-10.357899999999999</v>
          </cell>
          <cell r="AA49">
            <v>-13.829402182877729</v>
          </cell>
          <cell r="AB49">
            <v>1.5775999999999999</v>
          </cell>
          <cell r="AC49">
            <v>-8.7802999999999987</v>
          </cell>
          <cell r="AD49">
            <v>1.0585840000000033</v>
          </cell>
          <cell r="AE49">
            <v>21.575874978997099</v>
          </cell>
          <cell r="AF49">
            <v>22.634458978997102</v>
          </cell>
        </row>
        <row r="50">
          <cell r="B50" t="str">
            <v xml:space="preserve"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 xml:space="preserve"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2.2599999999999998</v>
          </cell>
          <cell r="AE51">
            <v>2.74</v>
          </cell>
          <cell r="AF51">
            <v>5</v>
          </cell>
        </row>
        <row r="52">
          <cell r="B52" t="str">
            <v xml:space="preserve"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 xml:space="preserve"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-0.97640400000000049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4.5367000000000006</v>
          </cell>
          <cell r="M53">
            <v>4.5367000000000006</v>
          </cell>
          <cell r="N53">
            <v>17.086700000000004</v>
          </cell>
          <cell r="O53">
            <v>5.4315999999999987</v>
          </cell>
          <cell r="P53">
            <v>22.602599999999999</v>
          </cell>
          <cell r="Q53">
            <v>33.202086516666675</v>
          </cell>
          <cell r="R53">
            <v>22.003951999999995</v>
          </cell>
          <cell r="S53">
            <v>28.034199999999998</v>
          </cell>
          <cell r="T53">
            <v>39.090651999999999</v>
          </cell>
          <cell r="U53">
            <v>28.034199999999998</v>
          </cell>
          <cell r="V53">
            <v>39.090651999999999</v>
          </cell>
          <cell r="W53">
            <v>45.120899999999999</v>
          </cell>
          <cell r="Y53">
            <v>37.676217778000009</v>
          </cell>
          <cell r="Z53">
            <v>5.9334182000000011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4.7328599999999996</v>
          </cell>
          <cell r="AE53">
            <v>11.3734075210028</v>
          </cell>
          <cell r="AF53">
            <v>14.54</v>
          </cell>
        </row>
        <row r="54">
          <cell r="B54" t="str">
            <v xml:space="preserve">    Drawings</v>
          </cell>
          <cell r="D54">
            <v>11.257999999999999</v>
          </cell>
          <cell r="E54">
            <v>12.604787250000001</v>
          </cell>
          <cell r="F54">
            <v>11.801390999999999</v>
          </cell>
          <cell r="G54">
            <v>12.540760000000001</v>
          </cell>
          <cell r="H54">
            <v>12.143435999999999</v>
          </cell>
          <cell r="I54">
            <v>29.498300000000004</v>
          </cell>
          <cell r="K54">
            <v>19.733400000000003</v>
          </cell>
          <cell r="L54">
            <v>17.304500000000001</v>
          </cell>
          <cell r="M54">
            <v>17.304500000000001</v>
          </cell>
          <cell r="N54">
            <v>37.0379</v>
          </cell>
          <cell r="O54">
            <v>9.0375999999999994</v>
          </cell>
          <cell r="P54">
            <v>29.777000000000001</v>
          </cell>
          <cell r="Q54">
            <v>35.961173183333337</v>
          </cell>
          <cell r="R54">
            <v>23.864174999999996</v>
          </cell>
          <cell r="S54">
            <v>38.814599999999999</v>
          </cell>
          <cell r="T54">
            <v>60.902074999999996</v>
          </cell>
          <cell r="U54">
            <v>38.814599999999999</v>
          </cell>
          <cell r="V54">
            <v>60.902074999999996</v>
          </cell>
          <cell r="W54">
            <v>75.852500000000006</v>
          </cell>
          <cell r="Y54">
            <v>50.719499578000004</v>
          </cell>
          <cell r="Z54">
            <v>9.4707000000000008</v>
          </cell>
          <cell r="AA54">
            <v>8.0734855779999997</v>
          </cell>
          <cell r="AB54">
            <v>2.9053</v>
          </cell>
          <cell r="AD54">
            <v>7.0992899999999999</v>
          </cell>
          <cell r="AE54">
            <v>13.013</v>
          </cell>
        </row>
        <row r="55">
          <cell r="B55" t="str">
            <v xml:space="preserve">    Amortization</v>
          </cell>
          <cell r="D55">
            <v>-9.8979999999999997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-19.203583999999999</v>
          </cell>
          <cell r="K55">
            <v>-7.1833999999999998</v>
          </cell>
          <cell r="L55">
            <v>-12.767799999999999</v>
          </cell>
          <cell r="M55">
            <v>-12.767799999999999</v>
          </cell>
          <cell r="N55">
            <v>-19.951199999999996</v>
          </cell>
          <cell r="O55">
            <v>-3.6059999999999999</v>
          </cell>
          <cell r="P55">
            <v>-7.1744000000000003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-13.043281800000001</v>
          </cell>
          <cell r="Z55">
            <v>-3.5372817999999997</v>
          </cell>
          <cell r="AA55">
            <v>-3.5372817999999997</v>
          </cell>
          <cell r="AB55">
            <v>-5.9524999999999997</v>
          </cell>
          <cell r="AD55">
            <v>-2.3664300000000003</v>
          </cell>
          <cell r="AE55">
            <v>-1.6395924789972003</v>
          </cell>
        </row>
        <row r="56">
          <cell r="B56" t="str">
            <v xml:space="preserve"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 xml:space="preserve"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16.174416231394581</v>
          </cell>
          <cell r="G61">
            <v>14.935528216341581</v>
          </cell>
          <cell r="H61">
            <v>15.032309692331991</v>
          </cell>
          <cell r="I61">
            <v>15.645891561963969</v>
          </cell>
          <cell r="K61">
            <v>13.295571066427939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15.611806043569921</v>
          </cell>
          <cell r="Q61">
            <v>11.414244782003861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 xml:space="preserve"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 xml:space="preserve"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10.351085930677071</v>
          </cell>
          <cell r="R63">
            <v>11.470310536707951</v>
          </cell>
          <cell r="S63">
            <v>13.799930405059348</v>
          </cell>
          <cell r="T63">
            <v>12.898622929525709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11.078114503049569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13.429939861785931</v>
          </cell>
        </row>
        <row r="64">
          <cell r="B64" t="str">
            <v xml:space="preserve">    Oil and gas</v>
          </cell>
          <cell r="D64">
            <v>5.210050333232509</v>
          </cell>
          <cell r="E64">
            <v>3.6769504475955186</v>
          </cell>
          <cell r="F64">
            <v>3.3776315310149769</v>
          </cell>
          <cell r="G64">
            <v>3.412324410351192</v>
          </cell>
          <cell r="H64">
            <v>3.6228270252162762</v>
          </cell>
          <cell r="I64">
            <v>4.4346634856782963</v>
          </cell>
          <cell r="K64">
            <v>3.1866694408341911</v>
          </cell>
          <cell r="L64">
            <v>5.7623161406469201</v>
          </cell>
          <cell r="M64">
            <v>5.7623161406469201</v>
          </cell>
          <cell r="N64">
            <v>4.6062942253555041</v>
          </cell>
          <cell r="O64">
            <v>2.8138972701956768</v>
          </cell>
          <cell r="P64">
            <v>4.2031623330990859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4.0671596509316217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6.1093283681564543</v>
          </cell>
          <cell r="AC64">
            <v>3.8144474752450273</v>
          </cell>
          <cell r="AD64">
            <v>5.0358000197305683</v>
          </cell>
          <cell r="AE64">
            <v>4.5591750704303964</v>
          </cell>
          <cell r="AF64">
            <v>4.7943784859966883</v>
          </cell>
        </row>
        <row r="65">
          <cell r="B65" t="str">
            <v xml:space="preserve"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10.291193944512649</v>
          </cell>
          <cell r="K65">
            <v>9.4740775504225159</v>
          </cell>
          <cell r="L65">
            <v>10.352802540971494</v>
          </cell>
          <cell r="M65">
            <v>10.352802540971494</v>
          </cell>
          <cell r="N65">
            <v>9.9584063116040422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8.2850116675641683</v>
          </cell>
          <cell r="S65">
            <v>10.213197477043465</v>
          </cell>
          <cell r="T65">
            <v>9.0574192528920303</v>
          </cell>
          <cell r="U65">
            <v>10.213197477043465</v>
          </cell>
          <cell r="V65">
            <v>8.8612708018154311</v>
          </cell>
          <cell r="W65">
            <v>10.093137520904143</v>
          </cell>
          <cell r="Y65">
            <v>8.0546390396316383</v>
          </cell>
          <cell r="Z65">
            <v>9.5708031153406008</v>
          </cell>
          <cell r="AA65">
            <v>9.5707862394865373</v>
          </cell>
          <cell r="AB65">
            <v>8.8567441703837684</v>
          </cell>
          <cell r="AC65">
            <v>9.2128228715611353</v>
          </cell>
          <cell r="AD65">
            <v>7.7297152610286979</v>
          </cell>
          <cell r="AE65">
            <v>9.518076273586173</v>
          </cell>
          <cell r="AF65">
            <v>8.6355613757892424</v>
          </cell>
        </row>
        <row r="66">
          <cell r="B66" t="str">
            <v xml:space="preserve"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0.87399345926179373</v>
          </cell>
          <cell r="I66">
            <v>0.92003413177302351</v>
          </cell>
          <cell r="K66">
            <v>0.63482407517123185</v>
          </cell>
          <cell r="L66">
            <v>1.0870395182456627</v>
          </cell>
          <cell r="M66">
            <v>1.0870395182456627</v>
          </cell>
          <cell r="N66">
            <v>0.88407264291090892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1.1407226492349689</v>
          </cell>
          <cell r="T66">
            <v>0.85954673665176207</v>
          </cell>
          <cell r="U66">
            <v>1.1407226492349689</v>
          </cell>
          <cell r="V66">
            <v>0.84093229954614213</v>
          </cell>
          <cell r="W66">
            <v>1.0197867900607267</v>
          </cell>
          <cell r="Y66">
            <v>1.1099407992106562</v>
          </cell>
          <cell r="Z66">
            <v>0.91792167214161158</v>
          </cell>
          <cell r="AA66">
            <v>0.90931532452876773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1.0855763383653541</v>
          </cell>
        </row>
        <row r="67">
          <cell r="B67" t="str">
            <v xml:space="preserve"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8.5708209961366535E-2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16.737100050596752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17.014559867470751</v>
          </cell>
          <cell r="W69">
            <v>17.339673946641678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17.353201991870321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 xml:space="preserve"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 xml:space="preserve">  Current expenditure</v>
          </cell>
          <cell r="D71">
            <v>8.6324382559755843</v>
          </cell>
          <cell r="E71">
            <v>8.9815717405133615</v>
          </cell>
          <cell r="F71">
            <v>8.5355246394689619</v>
          </cell>
          <cell r="G71">
            <v>8.1398443019389575</v>
          </cell>
          <cell r="H71">
            <v>8.2020094293423593</v>
          </cell>
          <cell r="I71">
            <v>10.18646875462564</v>
          </cell>
          <cell r="J71" t="e">
            <v>#DIV/0!</v>
          </cell>
          <cell r="K71">
            <v>8.3373622518527366</v>
          </cell>
          <cell r="L71">
            <v>13.568406373094451</v>
          </cell>
          <cell r="M71">
            <v>13.568406373094451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17.356512325631591</v>
          </cell>
          <cell r="R71">
            <v>14.478225762879195</v>
          </cell>
          <cell r="S71">
            <v>13.260179659432589</v>
          </cell>
          <cell r="T71">
            <v>12.974552124705168</v>
          </cell>
          <cell r="U71">
            <v>13.260179659432589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8.5448788547226453</v>
          </cell>
          <cell r="AA71">
            <v>8.8712640840724344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 xml:space="preserve">    o/w: Subsidies</v>
          </cell>
          <cell r="D72">
            <v>0.29465842393428476</v>
          </cell>
          <cell r="E72">
            <v>0.42769389240539818</v>
          </cell>
          <cell r="F72">
            <v>0.37476564671526147</v>
          </cell>
          <cell r="G72">
            <v>3.0393172885719116E-2</v>
          </cell>
          <cell r="H72">
            <v>0.29756796657451773</v>
          </cell>
          <cell r="I72">
            <v>3.027395391630169</v>
          </cell>
          <cell r="K72">
            <v>4.9813723358894862E-2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6.5528372983687726</v>
          </cell>
          <cell r="R72">
            <v>5.379877939328666</v>
          </cell>
          <cell r="S72">
            <v>4.8078909094640725</v>
          </cell>
          <cell r="T72">
            <v>4.4729512470565034</v>
          </cell>
          <cell r="U72">
            <v>4.8078909094640725</v>
          </cell>
          <cell r="V72">
            <v>4.3760845310136158</v>
          </cell>
          <cell r="W72">
            <v>4.1515724356349679</v>
          </cell>
          <cell r="Y72">
            <v>2.7798418283329847</v>
          </cell>
          <cell r="Z72">
            <v>6.0656393871588291E-2</v>
          </cell>
          <cell r="AA72">
            <v>1.0579584927618005E-4</v>
          </cell>
          <cell r="AB72">
            <v>4.116440787599779</v>
          </cell>
          <cell r="AC72">
            <v>2.0939488779697224</v>
          </cell>
          <cell r="AD72">
            <v>4.9152098282273702</v>
          </cell>
          <cell r="AE72">
            <v>5.7636339396995941</v>
          </cell>
          <cell r="AF72">
            <v>5.3449562159252419</v>
          </cell>
        </row>
        <row r="73">
          <cell r="B73" t="str">
            <v xml:space="preserve"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0.57988018708867772</v>
          </cell>
          <cell r="U73">
            <v>1.116653621502411</v>
          </cell>
          <cell r="V73" t="e">
            <v>#DIV/0!</v>
          </cell>
          <cell r="W73">
            <v>0.59047609651178279</v>
          </cell>
          <cell r="Y73">
            <v>2.7775508536884241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 xml:space="preserve">           Transfers to regions</v>
          </cell>
          <cell r="I74">
            <v>1.2147979811172349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 xml:space="preserve">  Development expenditure and net lending 2/</v>
          </cell>
          <cell r="D76">
            <v>9.311817943916342</v>
          </cell>
          <cell r="E76">
            <v>7.8514933955605688</v>
          </cell>
          <cell r="F76">
            <v>7.4798647521403305</v>
          </cell>
          <cell r="G76">
            <v>5.843347491710543</v>
          </cell>
          <cell r="H76">
            <v>5.6135268678548238</v>
          </cell>
          <cell r="I76">
            <v>6.5971753720399509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5.5227048881501029</v>
          </cell>
          <cell r="P76">
            <v>5.8333653677137685</v>
          </cell>
          <cell r="Q76">
            <v>4.6392291864828623</v>
          </cell>
          <cell r="R76">
            <v>5.3682451022013655</v>
          </cell>
          <cell r="S76">
            <v>5.7565980016880394</v>
          </cell>
          <cell r="T76">
            <v>4.9040997464832108</v>
          </cell>
          <cell r="U76">
            <v>5.7565980016880394</v>
          </cell>
          <cell r="V76">
            <v>4.8883082860600098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3.6962832732563808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 xml:space="preserve"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-0.53580538721658266</v>
          </cell>
          <cell r="F79">
            <v>0.15902683978529147</v>
          </cell>
          <cell r="G79">
            <v>0.95233642269208008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-8.856004808838391E-3</v>
          </cell>
          <cell r="O79">
            <v>-2.923961554550671</v>
          </cell>
          <cell r="P79">
            <v>-5.0249886987046324</v>
          </cell>
          <cell r="Q79">
            <v>-8.7639758286202216</v>
          </cell>
          <cell r="R79">
            <v>-6.6401344802304427</v>
          </cell>
          <cell r="S79">
            <v>-4.0761246068263119</v>
          </cell>
          <cell r="T79">
            <v>-4.1204822050109025</v>
          </cell>
          <cell r="U79">
            <v>-4.0761246068263119</v>
          </cell>
          <cell r="V79">
            <v>-3.648892318302821</v>
          </cell>
          <cell r="W79">
            <v>-2.1595899847451849</v>
          </cell>
          <cell r="Y79">
            <v>-6.8495641191110819</v>
          </cell>
          <cell r="Z79">
            <v>1.560308783363219</v>
          </cell>
          <cell r="AA79">
            <v>2.9565702413477437</v>
          </cell>
          <cell r="AB79">
            <v>-0.74730214944078677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-7.9143010819294668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-8.856004808838391E-3</v>
          </cell>
          <cell r="O82">
            <v>-2.923961554550671</v>
          </cell>
          <cell r="P82">
            <v>-5.0249886987046324</v>
          </cell>
          <cell r="Q82">
            <v>-8.7639758286202216</v>
          </cell>
          <cell r="R82">
            <v>-6.6401344802304427</v>
          </cell>
          <cell r="S82">
            <v>-4.0761246068263119</v>
          </cell>
          <cell r="T82">
            <v>-4.1204822050109025</v>
          </cell>
          <cell r="U82">
            <v>-4.0761246068263119</v>
          </cell>
          <cell r="V82">
            <v>-3.648892318302821</v>
          </cell>
          <cell r="W82">
            <v>-2.1595899847451849</v>
          </cell>
          <cell r="Y82">
            <v>-6.8495641191110819</v>
          </cell>
          <cell r="Z82">
            <v>1.560308783363219</v>
          </cell>
          <cell r="AA82">
            <v>2.9565702413477437</v>
          </cell>
          <cell r="AB82">
            <v>-0.74730214944078677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-7.9143010819294668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-6.8495641191110819</v>
          </cell>
          <cell r="Z83">
            <v>1.560308783363219</v>
          </cell>
          <cell r="AA83">
            <v>2.9565702413477437</v>
          </cell>
          <cell r="AB83">
            <v>-0.74730214944078677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0.53580538721658344</v>
          </cell>
          <cell r="F85">
            <v>-0.58743736935260582</v>
          </cell>
          <cell r="G85">
            <v>-1.326193703153479</v>
          </cell>
          <cell r="H85">
            <v>-1.4600091211376793</v>
          </cell>
          <cell r="I85">
            <v>1.1377525647016229</v>
          </cell>
          <cell r="K85">
            <v>-1.5103831849631899</v>
          </cell>
          <cell r="L85">
            <v>1.2459954356608076</v>
          </cell>
          <cell r="M85">
            <v>0.86611092814878143</v>
          </cell>
          <cell r="N85">
            <v>8.8560048088413678E-3</v>
          </cell>
          <cell r="O85">
            <v>2.9239615545506683</v>
          </cell>
          <cell r="P85">
            <v>5.0249886987046297</v>
          </cell>
          <cell r="Q85">
            <v>8.7639758286202216</v>
          </cell>
          <cell r="R85">
            <v>6.6401344802304445</v>
          </cell>
          <cell r="S85">
            <v>4.2627062171562136</v>
          </cell>
          <cell r="T85">
            <v>4.3137756007071308</v>
          </cell>
          <cell r="U85">
            <v>4.0761246068263093</v>
          </cell>
          <cell r="V85">
            <v>3.6488923183028223</v>
          </cell>
          <cell r="W85">
            <v>2.1595899847451854</v>
          </cell>
          <cell r="Y85">
            <v>6.8495641191110836</v>
          </cell>
          <cell r="Z85">
            <v>-1.5603087833632201</v>
          </cell>
          <cell r="AA85">
            <v>-2.9565702413477437</v>
          </cell>
          <cell r="AB85">
            <v>0.74730214944078621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 xml:space="preserve">  Domestic bank financing 3/</v>
          </cell>
          <cell r="D86">
            <v>0.86766200265770344</v>
          </cell>
          <cell r="E86">
            <v>2.4004482031632669E-3</v>
          </cell>
          <cell r="F86">
            <v>-0.51397257361984428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-7.3650584814056943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-3.4906824186530638</v>
          </cell>
          <cell r="Q86">
            <v>2.7294272069069043</v>
          </cell>
          <cell r="R86">
            <v>2.6904033727093548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-4.7273718005801546E-2</v>
          </cell>
          <cell r="W86">
            <v>-2.4532726620771386</v>
          </cell>
          <cell r="Y86">
            <v>1.3372515810831429</v>
          </cell>
          <cell r="Z86">
            <v>-3.6527491981542117</v>
          </cell>
          <cell r="AA86">
            <v>-4.8769778297313593</v>
          </cell>
          <cell r="AB86">
            <v>0.55339085193286908</v>
          </cell>
          <cell r="AC86">
            <v>-1.5440786869378396</v>
          </cell>
          <cell r="AD86">
            <v>0.37430938591612356</v>
          </cell>
          <cell r="AE86">
            <v>7.4326114188519554</v>
          </cell>
          <cell r="AF86">
            <v>3.9495022180378183</v>
          </cell>
        </row>
        <row r="87">
          <cell r="B87" t="str">
            <v xml:space="preserve"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0.63308580264640424</v>
          </cell>
          <cell r="AD87">
            <v>1.8599066015722927</v>
          </cell>
          <cell r="AE87">
            <v>5.766714688173689</v>
          </cell>
          <cell r="AF87">
            <v>3.8387950371359798</v>
          </cell>
        </row>
        <row r="88">
          <cell r="B88" t="str">
            <v xml:space="preserve"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0.63308580264640424</v>
          </cell>
          <cell r="AD88">
            <v>0.79912336873638423</v>
          </cell>
          <cell r="AE88">
            <v>0.94389475780142806</v>
          </cell>
          <cell r="AF88">
            <v>0.87245341753090444</v>
          </cell>
        </row>
        <row r="89">
          <cell r="B89" t="str">
            <v xml:space="preserve"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-0.37988450751202618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4.8228199303722601</v>
          </cell>
          <cell r="AF89">
            <v>2.9663416196050751</v>
          </cell>
        </row>
        <row r="90">
          <cell r="B90" t="str">
            <v xml:space="preserve">  Net foreign financing</v>
          </cell>
          <cell r="D90">
            <v>0.46220929244593667</v>
          </cell>
          <cell r="E90">
            <v>0.53340493901342023</v>
          </cell>
          <cell r="F90">
            <v>-7.3464795732761531E-2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5.8546752964425046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7.9418833450456763</v>
          </cell>
          <cell r="Q90">
            <v>6.0345486217133182</v>
          </cell>
          <cell r="R90">
            <v>3.9497311075210901</v>
          </cell>
          <cell r="S90">
            <v>5.2306661803106032</v>
          </cell>
          <cell r="T90">
            <v>3.7779824325297322</v>
          </cell>
          <cell r="U90">
            <v>5.2306661803106032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2.0924404147909912</v>
          </cell>
          <cell r="AA90">
            <v>1.5997051039444219</v>
          </cell>
          <cell r="AB90">
            <v>-1.0688974416898063</v>
          </cell>
          <cell r="AC90">
            <v>0.50756215715546138</v>
          </cell>
          <cell r="AD90">
            <v>1.6735128437865856</v>
          </cell>
          <cell r="AE90">
            <v>3.9179926048955762</v>
          </cell>
          <cell r="AF90">
            <v>2.5370945381798702</v>
          </cell>
        </row>
        <row r="91">
          <cell r="B91" t="str">
            <v xml:space="preserve"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4.3579946173946427</v>
          </cell>
          <cell r="L94">
            <v>1.8397684304086277</v>
          </cell>
          <cell r="M94">
            <v>1.8397684304086277</v>
          </cell>
          <cell r="N94">
            <v>2.9700184216159791</v>
          </cell>
          <cell r="O94">
            <v>0.35391952019594608</v>
          </cell>
          <cell r="P94">
            <v>-1.6963660704544556</v>
          </cell>
          <cell r="Q94">
            <v>-5.7637995290927808</v>
          </cell>
          <cell r="R94">
            <v>-4.1294908390529148</v>
          </cell>
          <cell r="S94">
            <v>-0.730387949976948</v>
          </cell>
          <cell r="T94">
            <v>-0.91047852518788119</v>
          </cell>
          <cell r="U94">
            <v>-0.730387949976948</v>
          </cell>
          <cell r="V94">
            <v>-0.98117335792082561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5.3402212561062656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-5.4811825623366364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-0.53580538721658266</v>
          </cell>
          <cell r="F96">
            <v>0.15902683978529147</v>
          </cell>
          <cell r="G96">
            <v>0.95233642269208008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-8.8560048088383928E-3</v>
          </cell>
          <cell r="O96">
            <v>-1.8388912691229335</v>
          </cell>
          <cell r="P96">
            <v>-3.9059444260412439</v>
          </cell>
          <cell r="Q96">
            <v>-7.8552153778750409</v>
          </cell>
          <cell r="R96">
            <v>-6.4606334929750124</v>
          </cell>
          <cell r="S96">
            <v>-2.9594709853239021</v>
          </cell>
          <cell r="T96">
            <v>-3.5406020179222253</v>
          </cell>
          <cell r="U96">
            <v>-2.9594709853239021</v>
          </cell>
          <cell r="V96">
            <v>-3.5543386117975286</v>
          </cell>
          <cell r="W96">
            <v>-1.5691138882334013</v>
          </cell>
          <cell r="Y96">
            <v>-4.0720132654226573</v>
          </cell>
          <cell r="Z96">
            <v>1.6661048191857568</v>
          </cell>
          <cell r="AA96">
            <v>3.5648963746857798</v>
          </cell>
          <cell r="AB96">
            <v>1.5818784139683479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-4.8345405180453724</v>
          </cell>
        </row>
        <row r="97">
          <cell r="B97" t="str">
            <v>Fiscal impulse 5/</v>
          </cell>
          <cell r="I97">
            <v>5.1376167220625426</v>
          </cell>
          <cell r="W97">
            <v>6.4555772222240471</v>
          </cell>
          <cell r="Y97">
            <v>-4.6353191238488236</v>
          </cell>
          <cell r="AC97">
            <v>-7.8309096408483931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4.4265381174019307</v>
          </cell>
          <cell r="W98">
            <v>-2.3345552568749781</v>
          </cell>
          <cell r="Y98">
            <v>1.0590134369143271</v>
          </cell>
          <cell r="AC98">
            <v>-3.5350707121814118</v>
          </cell>
          <cell r="AF98">
            <v>3.9625635900523992</v>
          </cell>
        </row>
        <row r="99">
          <cell r="B99" t="str">
            <v>Adjusted balance 7/</v>
          </cell>
          <cell r="D99">
            <v>-6.5263272373818531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-5.5724160503799194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-7.3881960838197607</v>
          </cell>
          <cell r="N99">
            <v>-4.6151502301643443</v>
          </cell>
          <cell r="O99">
            <v>-5.7378588247463451</v>
          </cell>
          <cell r="P99">
            <v>-8.2281510318037192</v>
          </cell>
          <cell r="Q99">
            <v>-11.480242640688562</v>
          </cell>
          <cell r="R99">
            <v>-9.6459323621187956</v>
          </cell>
          <cell r="S99">
            <v>-6.6628575348421926</v>
          </cell>
          <cell r="T99">
            <v>-5.9616858816445841</v>
          </cell>
          <cell r="U99">
            <v>-4.6628575348421926</v>
          </cell>
          <cell r="V99">
            <v>-7.3123567661091773</v>
          </cell>
          <cell r="W99">
            <v>-6.2267496356768071</v>
          </cell>
          <cell r="Y99">
            <v>-8.1026813167952341</v>
          </cell>
          <cell r="Z99">
            <v>5.2997395654250212E-2</v>
          </cell>
          <cell r="AA99">
            <v>-0.81956517905947557</v>
          </cell>
          <cell r="AB99">
            <v>-6.8566305175972424</v>
          </cell>
          <cell r="AC99">
            <v>-3.4110167481090521</v>
          </cell>
          <cell r="AD99">
            <v>-7.8827456181696576</v>
          </cell>
          <cell r="AE99">
            <v>-11.554034116628156</v>
          </cell>
          <cell r="AF99">
            <v>-9.7423379483210777</v>
          </cell>
        </row>
        <row r="100">
          <cell r="B100" t="str">
            <v>Nominal GDP (trillion Rp)</v>
          </cell>
          <cell r="D100">
            <v>294.23899999999998</v>
          </cell>
          <cell r="E100">
            <v>340.17320000000001</v>
          </cell>
          <cell r="F100">
            <v>400.78379999999999</v>
          </cell>
          <cell r="G100">
            <v>470.50040000000001</v>
          </cell>
          <cell r="H100">
            <v>555.83940000000007</v>
          </cell>
          <cell r="I100">
            <v>689.09400000000005</v>
          </cell>
          <cell r="J100">
            <v>0</v>
          </cell>
          <cell r="K100">
            <v>214.3586</v>
          </cell>
          <cell r="L100">
            <v>263.23790000000002</v>
          </cell>
          <cell r="M100">
            <v>263.23790000000002</v>
          </cell>
          <cell r="N100">
            <v>477.59649999999999</v>
          </cell>
          <cell r="O100">
            <v>258.0478</v>
          </cell>
          <cell r="P100">
            <v>284.60000000000002</v>
          </cell>
          <cell r="Q100">
            <v>550.20000000000005</v>
          </cell>
          <cell r="R100">
            <v>557.1</v>
          </cell>
          <cell r="S100">
            <v>535.95849999999996</v>
          </cell>
          <cell r="T100">
            <v>1034.6965</v>
          </cell>
          <cell r="U100">
            <v>535.95849999999996</v>
          </cell>
          <cell r="W100">
            <v>1013.5549999999999</v>
          </cell>
          <cell r="Y100">
            <v>1224.0999999999999</v>
          </cell>
          <cell r="AC100">
            <v>568.64329999999995</v>
          </cell>
          <cell r="AF100">
            <v>573.09649999999999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 xml:space="preserve">  1/  The fiscal year runs from April 1 to March 31. Projections exclude impact of Fiscal decentralization which is expected to begin in 2001.</v>
          </cell>
        </row>
        <row r="106">
          <cell r="B106" t="str">
            <v xml:space="preserve">  2/  For 1999/2000, including payments of subsidies due in the previous year.</v>
          </cell>
        </row>
        <row r="107">
          <cell r="B107" t="str">
            <v xml:space="preserve">  2/  Including statistical discrepancy.</v>
          </cell>
        </row>
        <row r="108">
          <cell r="B108" t="str">
            <v xml:space="preserve">  4/  Prior to 1998/99, privatization proceeds are recorded as a financing item.</v>
          </cell>
        </row>
        <row r="109">
          <cell r="B109" t="str">
            <v xml:space="preserve">  3/  Projection for 1999/2000 reflects carry-over of external disbursements received in the fourth quarter of 1998/99.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0" refreshError="1"/>
      <sheetData sheetId="1" refreshError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 xml:space="preserve"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0.98669097538742012</v>
          </cell>
          <cell r="C35">
            <v>0.98638838475499091</v>
          </cell>
          <cell r="D35">
            <v>0.98549410698096107</v>
          </cell>
          <cell r="E35">
            <v>0.97745716862037868</v>
          </cell>
          <cell r="F35">
            <v>0.97013574660633484</v>
          </cell>
          <cell r="G35">
            <v>0.97619047619047616</v>
          </cell>
          <cell r="H35">
            <v>0.96875000000000011</v>
          </cell>
          <cell r="I35">
            <v>0.97237569060773477</v>
          </cell>
          <cell r="J35">
            <v>0.97438243366880151</v>
          </cell>
          <cell r="K35">
            <v>0.97806215722120649</v>
          </cell>
          <cell r="L35">
            <v>0.97189483227561202</v>
          </cell>
          <cell r="M35">
            <v>0.97506678539626002</v>
          </cell>
        </row>
        <row r="37">
          <cell r="A37" t="str">
            <v>KK2005/KK2006</v>
          </cell>
          <cell r="B37">
            <v>0.94855463008329255</v>
          </cell>
          <cell r="C37">
            <v>0.9490054602184087</v>
          </cell>
          <cell r="D37">
            <v>0.93905545757397613</v>
          </cell>
          <cell r="E37">
            <v>0.97067624177139422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 xml:space="preserve"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86.047142857142873</v>
          </cell>
          <cell r="L46">
            <v>83.014500000000012</v>
          </cell>
          <cell r="M46">
            <v>83.029473684210529</v>
          </cell>
        </row>
        <row r="49">
          <cell r="A49" t="str">
            <v>CPI2006/CPI2007</v>
          </cell>
          <cell r="B49">
            <v>0.97165633303808674</v>
          </cell>
          <cell r="C49">
            <v>0.97178130511463845</v>
          </cell>
          <cell r="D49">
            <v>0.97352162400706088</v>
          </cell>
          <cell r="E49">
            <v>0.98141592920353993</v>
          </cell>
          <cell r="F49">
            <v>0.98572702943800183</v>
          </cell>
          <cell r="G49">
            <v>0.98025134649910228</v>
          </cell>
          <cell r="H49">
            <v>0.97929792979297936</v>
          </cell>
          <cell r="I49">
            <v>0.96021220159151188</v>
          </cell>
          <cell r="J49">
            <v>0.95793163891323407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1.0707091900965171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ksi nr.1"/>
      <sheetName val="Aneksi nr.2"/>
      <sheetName val="Aneksi nr. 3"/>
      <sheetName val="Aneksi nr. 4"/>
      <sheetName val="Aneksi nr. 5"/>
    </sheetNames>
    <sheetDataSet>
      <sheetData sheetId="0"/>
      <sheetData sheetId="1"/>
      <sheetData sheetId="2">
        <row r="6">
          <cell r="B6" t="str">
            <v>Planifikim -menaxhim-administrim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520.79999999999995</v>
          </cell>
          <cell r="BD73">
            <v>528.79999999999995</v>
          </cell>
          <cell r="BE73">
            <v>537.4</v>
          </cell>
          <cell r="BF73">
            <v>528.29999999999995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594.20000000000005</v>
          </cell>
          <cell r="BN73">
            <v>599.29999999999995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40.250999999999998</v>
          </cell>
          <cell r="BU73">
            <v>40.411999999999999</v>
          </cell>
          <cell r="BV73">
            <v>40.411999999999999</v>
          </cell>
          <cell r="BW73">
            <v>40.411999999999999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134.30000000000001</v>
          </cell>
          <cell r="BJ74">
            <v>142.30000000000001</v>
          </cell>
          <cell r="BK74">
            <v>147</v>
          </cell>
          <cell r="BL74">
            <v>145.19999999999999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0" refreshError="1"/>
      <sheetData sheetId="1" refreshError="1"/>
      <sheetData sheetId="2" refreshError="1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57"/>
  <sheetViews>
    <sheetView zoomScale="118" zoomScaleNormal="118" workbookViewId="0">
      <selection activeCell="H63" sqref="H63"/>
    </sheetView>
  </sheetViews>
  <sheetFormatPr defaultRowHeight="15"/>
  <cols>
    <col min="1" max="1" width="13.7109375" style="1" customWidth="1"/>
    <col min="2" max="2" width="14.5703125" style="1" customWidth="1"/>
    <col min="3" max="3" width="47.85546875" style="1" customWidth="1"/>
    <col min="4" max="4" width="10.28515625" style="20" customWidth="1"/>
    <col min="5" max="5" width="15.140625" style="20" customWidth="1"/>
    <col min="6" max="6" width="13.42578125" style="20" customWidth="1"/>
    <col min="7" max="7" width="17.28515625" style="20" customWidth="1"/>
    <col min="8" max="8" width="18.28515625" style="20" customWidth="1"/>
    <col min="9" max="9" width="15" style="20" customWidth="1"/>
    <col min="10" max="16384" width="9.140625" style="1"/>
  </cols>
  <sheetData>
    <row r="2" spans="1:9" s="117" customFormat="1">
      <c r="A2" s="116" t="s">
        <v>75</v>
      </c>
      <c r="D2" s="118"/>
      <c r="E2" s="118"/>
      <c r="F2" s="118"/>
      <c r="G2" s="118"/>
      <c r="H2" s="118"/>
      <c r="I2" s="118"/>
    </row>
    <row r="3" spans="1:9" ht="15.75">
      <c r="A3" s="39"/>
      <c r="B3" s="146" t="s">
        <v>194</v>
      </c>
      <c r="C3" s="1" t="s">
        <v>143</v>
      </c>
    </row>
    <row r="4" spans="1:9" ht="15.75" thickBot="1">
      <c r="I4" s="119" t="s">
        <v>93</v>
      </c>
    </row>
    <row r="5" spans="1:9">
      <c r="A5" s="2"/>
      <c r="B5" s="3"/>
      <c r="C5" s="3"/>
      <c r="D5" s="4"/>
      <c r="E5" s="4"/>
      <c r="F5" s="4"/>
      <c r="G5" s="4"/>
      <c r="H5" s="4"/>
      <c r="I5" s="5"/>
    </row>
    <row r="6" spans="1:9" ht="15.75">
      <c r="A6" s="6" t="s">
        <v>25</v>
      </c>
      <c r="B6" s="224" t="s">
        <v>120</v>
      </c>
      <c r="C6" s="225"/>
      <c r="D6" s="225"/>
      <c r="E6" s="225"/>
      <c r="F6" s="226"/>
      <c r="G6" s="7" t="s">
        <v>26</v>
      </c>
      <c r="H6" s="227">
        <v>89</v>
      </c>
      <c r="I6" s="228"/>
    </row>
    <row r="7" spans="1:9">
      <c r="A7" s="8"/>
      <c r="B7" s="9"/>
      <c r="C7" s="9"/>
      <c r="D7" s="22"/>
      <c r="E7" s="22"/>
      <c r="F7" s="22"/>
      <c r="G7" s="22"/>
      <c r="H7" s="10"/>
      <c r="I7" s="11"/>
    </row>
    <row r="8" spans="1:9">
      <c r="A8" s="229" t="s">
        <v>27</v>
      </c>
      <c r="B8" s="230"/>
      <c r="C8" s="227" t="s">
        <v>117</v>
      </c>
      <c r="D8" s="235"/>
      <c r="E8" s="235"/>
      <c r="F8" s="235"/>
      <c r="G8" s="235"/>
      <c r="H8" s="235"/>
      <c r="I8" s="228"/>
    </row>
    <row r="9" spans="1:9">
      <c r="A9" s="231"/>
      <c r="B9" s="232"/>
      <c r="C9" s="120" t="s">
        <v>3</v>
      </c>
      <c r="D9" s="120" t="s">
        <v>4</v>
      </c>
      <c r="E9" s="120" t="s">
        <v>5</v>
      </c>
      <c r="F9" s="120" t="s">
        <v>6</v>
      </c>
      <c r="G9" s="120" t="s">
        <v>34</v>
      </c>
      <c r="H9" s="120" t="s">
        <v>73</v>
      </c>
      <c r="I9" s="121" t="s">
        <v>74</v>
      </c>
    </row>
    <row r="10" spans="1:9" ht="18.75" customHeight="1">
      <c r="A10" s="233"/>
      <c r="B10" s="234"/>
      <c r="C10" s="138" t="s">
        <v>7</v>
      </c>
      <c r="D10" s="138" t="s">
        <v>28</v>
      </c>
      <c r="E10" s="140" t="s">
        <v>49</v>
      </c>
      <c r="F10" s="140" t="s">
        <v>49</v>
      </c>
      <c r="G10" s="236" t="s">
        <v>49</v>
      </c>
      <c r="H10" s="237"/>
      <c r="I10" s="238" t="s">
        <v>8</v>
      </c>
    </row>
    <row r="11" spans="1:9" ht="75" customHeight="1">
      <c r="A11" s="12" t="s">
        <v>2</v>
      </c>
      <c r="B11" s="13" t="s">
        <v>50</v>
      </c>
      <c r="C11" s="190" t="s">
        <v>151</v>
      </c>
      <c r="D11" s="190" t="s">
        <v>150</v>
      </c>
      <c r="E11" s="190" t="s">
        <v>152</v>
      </c>
      <c r="F11" s="190" t="s">
        <v>153</v>
      </c>
      <c r="G11" s="190" t="s">
        <v>154</v>
      </c>
      <c r="H11" s="212" t="s">
        <v>193</v>
      </c>
      <c r="I11" s="239"/>
    </row>
    <row r="12" spans="1:9" ht="15.75">
      <c r="A12" s="40" t="s">
        <v>85</v>
      </c>
      <c r="B12" s="87" t="s">
        <v>86</v>
      </c>
      <c r="C12" s="147">
        <v>67033</v>
      </c>
      <c r="D12" s="147">
        <v>84700</v>
      </c>
      <c r="E12" s="41">
        <v>84700</v>
      </c>
      <c r="F12" s="41">
        <v>84770</v>
      </c>
      <c r="G12" s="147">
        <v>84770</v>
      </c>
      <c r="H12" s="147">
        <v>40650</v>
      </c>
      <c r="I12" s="42">
        <f>H12-G12</f>
        <v>-44120</v>
      </c>
    </row>
    <row r="13" spans="1:9">
      <c r="A13" s="40"/>
      <c r="B13" s="87"/>
      <c r="C13" s="41"/>
      <c r="D13" s="41"/>
      <c r="E13" s="41"/>
      <c r="F13" s="41"/>
      <c r="G13" s="41"/>
      <c r="H13" s="41"/>
      <c r="I13" s="42"/>
    </row>
    <row r="14" spans="1:9">
      <c r="A14" s="40"/>
      <c r="B14" s="87"/>
      <c r="C14" s="41"/>
      <c r="D14" s="41"/>
      <c r="E14" s="41"/>
      <c r="F14" s="41"/>
      <c r="G14" s="41"/>
      <c r="H14" s="41"/>
      <c r="I14" s="42"/>
    </row>
    <row r="15" spans="1:9">
      <c r="A15" s="40"/>
      <c r="B15" s="87"/>
      <c r="C15" s="41"/>
      <c r="D15" s="41"/>
      <c r="E15" s="41"/>
      <c r="F15" s="41"/>
      <c r="G15" s="41"/>
      <c r="H15" s="41"/>
      <c r="I15" s="42"/>
    </row>
    <row r="16" spans="1:9">
      <c r="A16" s="40"/>
      <c r="B16" s="87"/>
      <c r="C16" s="41"/>
      <c r="D16" s="41"/>
      <c r="E16" s="41"/>
      <c r="F16" s="41"/>
      <c r="G16" s="41"/>
      <c r="H16" s="41"/>
      <c r="I16" s="42"/>
    </row>
    <row r="17" spans="1:9" ht="15.75" thickBot="1">
      <c r="A17" s="40"/>
      <c r="B17" s="87"/>
      <c r="C17" s="41"/>
      <c r="D17" s="41"/>
      <c r="E17" s="41"/>
      <c r="F17" s="41"/>
      <c r="G17" s="41"/>
      <c r="H17" s="41"/>
      <c r="I17" s="42"/>
    </row>
    <row r="18" spans="1:9" ht="14.25" customHeight="1" thickBot="1">
      <c r="A18" s="219" t="s">
        <v>116</v>
      </c>
      <c r="B18" s="220"/>
      <c r="C18" s="43">
        <f t="shared" ref="C18:I18" si="0">SUM(C12:C17)</f>
        <v>67033</v>
      </c>
      <c r="D18" s="43">
        <f t="shared" si="0"/>
        <v>84700</v>
      </c>
      <c r="E18" s="43">
        <f t="shared" si="0"/>
        <v>84700</v>
      </c>
      <c r="F18" s="43">
        <f t="shared" si="0"/>
        <v>84770</v>
      </c>
      <c r="G18" s="43">
        <f t="shared" si="0"/>
        <v>84770</v>
      </c>
      <c r="H18" s="43">
        <f t="shared" si="0"/>
        <v>40650</v>
      </c>
      <c r="I18" s="44">
        <f t="shared" si="0"/>
        <v>-44120</v>
      </c>
    </row>
    <row r="19" spans="1:9" ht="15" customHeight="1" thickBot="1">
      <c r="A19" s="221" t="s">
        <v>122</v>
      </c>
      <c r="B19" s="222"/>
      <c r="C19" s="148">
        <v>489</v>
      </c>
      <c r="D19" s="148">
        <v>3812</v>
      </c>
      <c r="E19" s="148"/>
      <c r="F19" s="148"/>
      <c r="G19" s="148">
        <v>3812</v>
      </c>
      <c r="H19" s="149">
        <v>1197</v>
      </c>
      <c r="I19" s="150">
        <f>H19-G19</f>
        <v>-2615</v>
      </c>
    </row>
    <row r="20" spans="1:9" ht="15" customHeight="1" thickBot="1">
      <c r="A20" s="151"/>
      <c r="B20" s="152" t="s">
        <v>123</v>
      </c>
      <c r="C20" s="153"/>
      <c r="D20" s="153">
        <v>2045</v>
      </c>
      <c r="E20" s="153"/>
      <c r="F20" s="153"/>
      <c r="G20" s="153">
        <v>2045</v>
      </c>
      <c r="H20" s="154"/>
      <c r="I20" s="150">
        <f>H20-G20</f>
        <v>-2045</v>
      </c>
    </row>
    <row r="21" spans="1:9" ht="15.75" thickBot="1">
      <c r="A21" s="219" t="s">
        <v>53</v>
      </c>
      <c r="B21" s="223"/>
      <c r="C21" s="122">
        <f t="shared" ref="C21:F21" si="1">C18+C19</f>
        <v>67522</v>
      </c>
      <c r="D21" s="122">
        <f t="shared" si="1"/>
        <v>88512</v>
      </c>
      <c r="E21" s="122">
        <f t="shared" si="1"/>
        <v>84700</v>
      </c>
      <c r="F21" s="122">
        <f t="shared" si="1"/>
        <v>84770</v>
      </c>
      <c r="G21" s="122">
        <f>G18+G19+G20</f>
        <v>90627</v>
      </c>
      <c r="H21" s="122">
        <f>H18+H19+H20</f>
        <v>41847</v>
      </c>
      <c r="I21" s="143">
        <f>SUM(I18:I20)</f>
        <v>-48780</v>
      </c>
    </row>
    <row r="24" spans="1:9">
      <c r="B24" s="10"/>
      <c r="C24" s="35"/>
      <c r="D24" s="35"/>
      <c r="E24" s="36"/>
      <c r="F24" s="36"/>
      <c r="G24" s="36"/>
      <c r="H24" s="36"/>
    </row>
    <row r="25" spans="1:9" ht="17.25" customHeight="1">
      <c r="A25" s="45"/>
      <c r="B25" s="22"/>
      <c r="D25" s="1"/>
    </row>
    <row r="26" spans="1:9" ht="17.25" customHeight="1">
      <c r="A26" s="45"/>
      <c r="B26" s="218" t="s">
        <v>22</v>
      </c>
      <c r="C26" s="37" t="s">
        <v>124</v>
      </c>
      <c r="D26" s="218" t="s">
        <v>87</v>
      </c>
      <c r="E26" s="218"/>
      <c r="F26" s="214" t="s">
        <v>9</v>
      </c>
      <c r="G26" s="216" t="s">
        <v>121</v>
      </c>
      <c r="H26" s="216"/>
    </row>
    <row r="27" spans="1:9" ht="17.25" customHeight="1">
      <c r="A27" s="45"/>
      <c r="B27" s="218"/>
      <c r="C27" s="38" t="s">
        <v>23</v>
      </c>
      <c r="D27" s="218"/>
      <c r="E27" s="218"/>
      <c r="F27" s="214" t="s">
        <v>23</v>
      </c>
      <c r="G27" s="217"/>
      <c r="H27" s="217"/>
    </row>
    <row r="28" spans="1:9">
      <c r="B28" s="218"/>
      <c r="C28" s="38" t="s">
        <v>183</v>
      </c>
      <c r="D28" s="218"/>
      <c r="E28" s="218"/>
      <c r="F28" s="214" t="s">
        <v>24</v>
      </c>
      <c r="G28" s="217" t="s">
        <v>182</v>
      </c>
      <c r="H28" s="217"/>
    </row>
    <row r="30" spans="1:9">
      <c r="A30" s="116" t="s">
        <v>75</v>
      </c>
      <c r="B30" s="117"/>
      <c r="C30" s="117"/>
      <c r="D30" s="118"/>
      <c r="E30" s="118"/>
      <c r="F30" s="118"/>
      <c r="G30" s="118"/>
      <c r="H30" s="118"/>
      <c r="I30" s="118"/>
    </row>
    <row r="31" spans="1:9" ht="15.75">
      <c r="A31" s="39"/>
      <c r="B31" s="146" t="s">
        <v>181</v>
      </c>
      <c r="C31" s="1" t="s">
        <v>143</v>
      </c>
    </row>
    <row r="32" spans="1:9" ht="15.75" thickBot="1">
      <c r="I32" s="119" t="s">
        <v>93</v>
      </c>
    </row>
    <row r="33" spans="1:9">
      <c r="A33" s="2"/>
      <c r="B33" s="3"/>
      <c r="C33" s="3"/>
      <c r="D33" s="4"/>
      <c r="E33" s="4"/>
      <c r="F33" s="4"/>
      <c r="G33" s="4"/>
      <c r="H33" s="4"/>
      <c r="I33" s="5"/>
    </row>
    <row r="34" spans="1:9" ht="15.75">
      <c r="A34" s="6" t="s">
        <v>25</v>
      </c>
      <c r="B34" s="224" t="s">
        <v>120</v>
      </c>
      <c r="C34" s="225"/>
      <c r="D34" s="225"/>
      <c r="E34" s="225"/>
      <c r="F34" s="226"/>
      <c r="G34" s="7" t="s">
        <v>26</v>
      </c>
      <c r="H34" s="227">
        <v>89</v>
      </c>
      <c r="I34" s="228"/>
    </row>
    <row r="35" spans="1:9">
      <c r="A35" s="8"/>
      <c r="B35" s="9"/>
      <c r="C35" s="9"/>
      <c r="D35" s="22"/>
      <c r="E35" s="22"/>
      <c r="F35" s="22"/>
      <c r="G35" s="22"/>
      <c r="H35" s="10"/>
      <c r="I35" s="11"/>
    </row>
    <row r="36" spans="1:9">
      <c r="A36" s="229" t="s">
        <v>27</v>
      </c>
      <c r="B36" s="230"/>
      <c r="C36" s="227" t="s">
        <v>117</v>
      </c>
      <c r="D36" s="235"/>
      <c r="E36" s="235"/>
      <c r="F36" s="235"/>
      <c r="G36" s="235"/>
      <c r="H36" s="235"/>
      <c r="I36" s="228"/>
    </row>
    <row r="37" spans="1:9">
      <c r="A37" s="231"/>
      <c r="B37" s="232"/>
      <c r="C37" s="120" t="s">
        <v>3</v>
      </c>
      <c r="D37" s="120" t="s">
        <v>4</v>
      </c>
      <c r="E37" s="120" t="s">
        <v>5</v>
      </c>
      <c r="F37" s="120" t="s">
        <v>6</v>
      </c>
      <c r="G37" s="120" t="s">
        <v>34</v>
      </c>
      <c r="H37" s="120" t="s">
        <v>73</v>
      </c>
      <c r="I37" s="121" t="s">
        <v>74</v>
      </c>
    </row>
    <row r="38" spans="1:9">
      <c r="A38" s="233"/>
      <c r="B38" s="234"/>
      <c r="C38" s="211" t="s">
        <v>7</v>
      </c>
      <c r="D38" s="211" t="s">
        <v>28</v>
      </c>
      <c r="E38" s="140" t="s">
        <v>49</v>
      </c>
      <c r="F38" s="140" t="s">
        <v>49</v>
      </c>
      <c r="G38" s="236" t="s">
        <v>49</v>
      </c>
      <c r="H38" s="237"/>
      <c r="I38" s="238" t="s">
        <v>8</v>
      </c>
    </row>
    <row r="39" spans="1:9" ht="42.75">
      <c r="A39" s="12" t="s">
        <v>2</v>
      </c>
      <c r="B39" s="13" t="s">
        <v>50</v>
      </c>
      <c r="C39" s="212" t="s">
        <v>151</v>
      </c>
      <c r="D39" s="212" t="s">
        <v>150</v>
      </c>
      <c r="E39" s="212" t="s">
        <v>152</v>
      </c>
      <c r="F39" s="212" t="s">
        <v>153</v>
      </c>
      <c r="G39" s="212" t="s">
        <v>154</v>
      </c>
      <c r="H39" s="212" t="s">
        <v>193</v>
      </c>
      <c r="I39" s="239"/>
    </row>
    <row r="40" spans="1:9" ht="15.75">
      <c r="A40" s="40" t="s">
        <v>85</v>
      </c>
      <c r="B40" s="209" t="s">
        <v>86</v>
      </c>
      <c r="C40" s="147">
        <v>67033</v>
      </c>
      <c r="D40" s="147">
        <v>84700</v>
      </c>
      <c r="E40" s="41">
        <v>84700</v>
      </c>
      <c r="F40" s="41">
        <v>84770</v>
      </c>
      <c r="G40" s="147">
        <v>66140</v>
      </c>
      <c r="H40" s="147">
        <v>40650</v>
      </c>
      <c r="I40" s="42">
        <f>H40-G40</f>
        <v>-25490</v>
      </c>
    </row>
    <row r="41" spans="1:9">
      <c r="A41" s="40"/>
      <c r="B41" s="209"/>
      <c r="C41" s="41"/>
      <c r="D41" s="41"/>
      <c r="E41" s="41"/>
      <c r="F41" s="41"/>
      <c r="G41" s="41"/>
      <c r="H41" s="41"/>
      <c r="I41" s="42"/>
    </row>
    <row r="42" spans="1:9">
      <c r="A42" s="40"/>
      <c r="B42" s="209"/>
      <c r="C42" s="41"/>
      <c r="D42" s="41"/>
      <c r="E42" s="41"/>
      <c r="F42" s="41"/>
      <c r="G42" s="41"/>
      <c r="H42" s="41"/>
      <c r="I42" s="42"/>
    </row>
    <row r="43" spans="1:9">
      <c r="A43" s="40"/>
      <c r="B43" s="209"/>
      <c r="C43" s="41"/>
      <c r="D43" s="41"/>
      <c r="E43" s="41"/>
      <c r="F43" s="41"/>
      <c r="G43" s="41"/>
      <c r="H43" s="41"/>
      <c r="I43" s="42"/>
    </row>
    <row r="44" spans="1:9">
      <c r="A44" s="40"/>
      <c r="B44" s="209"/>
      <c r="C44" s="41"/>
      <c r="D44" s="41"/>
      <c r="E44" s="41"/>
      <c r="F44" s="41"/>
      <c r="G44" s="41"/>
      <c r="H44" s="41"/>
      <c r="I44" s="42"/>
    </row>
    <row r="45" spans="1:9" ht="15.75" thickBot="1">
      <c r="A45" s="40"/>
      <c r="B45" s="209"/>
      <c r="C45" s="41"/>
      <c r="D45" s="41"/>
      <c r="E45" s="41"/>
      <c r="F45" s="41"/>
      <c r="G45" s="41"/>
      <c r="H45" s="41"/>
      <c r="I45" s="42"/>
    </row>
    <row r="46" spans="1:9" ht="15.75" thickBot="1">
      <c r="A46" s="219" t="s">
        <v>116</v>
      </c>
      <c r="B46" s="220"/>
      <c r="C46" s="43">
        <f t="shared" ref="C46:I46" si="2">SUM(C40:C45)</f>
        <v>67033</v>
      </c>
      <c r="D46" s="43">
        <f t="shared" si="2"/>
        <v>84700</v>
      </c>
      <c r="E46" s="43">
        <f t="shared" si="2"/>
        <v>84700</v>
      </c>
      <c r="F46" s="43">
        <f t="shared" si="2"/>
        <v>84770</v>
      </c>
      <c r="G46" s="43">
        <f t="shared" si="2"/>
        <v>66140</v>
      </c>
      <c r="H46" s="43">
        <f t="shared" si="2"/>
        <v>40650</v>
      </c>
      <c r="I46" s="44">
        <f t="shared" si="2"/>
        <v>-25490</v>
      </c>
    </row>
    <row r="47" spans="1:9" ht="16.5" thickBot="1">
      <c r="A47" s="221" t="s">
        <v>122</v>
      </c>
      <c r="B47" s="222"/>
      <c r="C47" s="148">
        <v>489</v>
      </c>
      <c r="D47" s="148">
        <v>30</v>
      </c>
      <c r="E47" s="148"/>
      <c r="F47" s="148">
        <v>3812</v>
      </c>
      <c r="G47" s="148">
        <v>3812</v>
      </c>
      <c r="H47" s="149">
        <v>1197</v>
      </c>
      <c r="I47" s="150">
        <f>H47-G47</f>
        <v>-2615</v>
      </c>
    </row>
    <row r="48" spans="1:9" ht="16.5" thickBot="1">
      <c r="A48" s="210"/>
      <c r="B48" s="152" t="s">
        <v>123</v>
      </c>
      <c r="C48" s="153"/>
      <c r="D48" s="153">
        <v>2045</v>
      </c>
      <c r="E48" s="153"/>
      <c r="F48" s="153">
        <v>2045</v>
      </c>
      <c r="G48" s="153">
        <v>2045</v>
      </c>
      <c r="H48" s="154"/>
      <c r="I48" s="150">
        <f>H48-G48</f>
        <v>-2045</v>
      </c>
    </row>
    <row r="49" spans="1:9" ht="15.75" thickBot="1">
      <c r="A49" s="219" t="s">
        <v>53</v>
      </c>
      <c r="B49" s="223"/>
      <c r="C49" s="122">
        <f t="shared" ref="C49:F49" si="3">C46+C47</f>
        <v>67522</v>
      </c>
      <c r="D49" s="122">
        <f t="shared" si="3"/>
        <v>84730</v>
      </c>
      <c r="E49" s="122">
        <f t="shared" si="3"/>
        <v>84700</v>
      </c>
      <c r="F49" s="122">
        <f t="shared" si="3"/>
        <v>88582</v>
      </c>
      <c r="G49" s="122">
        <f>G46+G47+G48</f>
        <v>71997</v>
      </c>
      <c r="H49" s="122">
        <f>H46+H47+H48</f>
        <v>41847</v>
      </c>
      <c r="I49" s="143">
        <f>SUM(I46:I48)</f>
        <v>-30150</v>
      </c>
    </row>
    <row r="53" spans="1:9">
      <c r="A53" s="215"/>
      <c r="B53" s="10"/>
      <c r="C53" s="35"/>
      <c r="D53" s="35"/>
      <c r="E53" s="36"/>
      <c r="F53" s="36"/>
      <c r="G53" s="36"/>
      <c r="H53" s="36"/>
      <c r="I53" s="36"/>
    </row>
    <row r="54" spans="1:9">
      <c r="A54" s="215"/>
      <c r="B54" s="22"/>
      <c r="D54" s="1"/>
    </row>
    <row r="55" spans="1:9">
      <c r="A55" s="45"/>
      <c r="B55" s="218" t="s">
        <v>22</v>
      </c>
      <c r="C55" s="37" t="s">
        <v>124</v>
      </c>
      <c r="D55" s="218" t="s">
        <v>87</v>
      </c>
      <c r="E55" s="218"/>
      <c r="F55" s="214" t="s">
        <v>9</v>
      </c>
      <c r="G55" s="216" t="s">
        <v>121</v>
      </c>
      <c r="H55" s="216"/>
      <c r="I55" s="22"/>
    </row>
    <row r="56" spans="1:9">
      <c r="B56" s="218"/>
      <c r="C56" s="38" t="s">
        <v>23</v>
      </c>
      <c r="D56" s="218"/>
      <c r="E56" s="218"/>
      <c r="F56" s="214" t="s">
        <v>23</v>
      </c>
      <c r="G56" s="217"/>
      <c r="H56" s="217"/>
      <c r="I56" s="22"/>
    </row>
    <row r="57" spans="1:9">
      <c r="B57" s="218"/>
      <c r="C57" s="38" t="s">
        <v>183</v>
      </c>
      <c r="D57" s="218"/>
      <c r="E57" s="218"/>
      <c r="F57" s="214" t="s">
        <v>24</v>
      </c>
      <c r="G57" s="217" t="s">
        <v>182</v>
      </c>
      <c r="H57" s="217"/>
      <c r="I57" s="22"/>
    </row>
  </sheetData>
  <mergeCells count="28">
    <mergeCell ref="C36:I36"/>
    <mergeCell ref="G38:H38"/>
    <mergeCell ref="I38:I39"/>
    <mergeCell ref="B6:F6"/>
    <mergeCell ref="A18:B18"/>
    <mergeCell ref="I10:I11"/>
    <mergeCell ref="H6:I6"/>
    <mergeCell ref="A8:B10"/>
    <mergeCell ref="G10:H10"/>
    <mergeCell ref="A19:B19"/>
    <mergeCell ref="C8:I8"/>
    <mergeCell ref="A21:B21"/>
    <mergeCell ref="G55:H55"/>
    <mergeCell ref="G56:H56"/>
    <mergeCell ref="G57:H57"/>
    <mergeCell ref="B26:B28"/>
    <mergeCell ref="D26:E28"/>
    <mergeCell ref="G26:H26"/>
    <mergeCell ref="G27:H27"/>
    <mergeCell ref="G28:H28"/>
    <mergeCell ref="A46:B46"/>
    <mergeCell ref="A47:B47"/>
    <mergeCell ref="A49:B49"/>
    <mergeCell ref="B55:B57"/>
    <mergeCell ref="D55:E57"/>
    <mergeCell ref="B34:F34"/>
    <mergeCell ref="H34:I34"/>
    <mergeCell ref="A36:B38"/>
  </mergeCells>
  <phoneticPr fontId="3" type="noConversion"/>
  <printOptions horizontalCentered="1" verticalCentered="1"/>
  <pageMargins left="0" right="0" top="0" bottom="0" header="0" footer="0"/>
  <pageSetup paperSize="9" scale="89" orientation="landscape" horizontalDpi="4294967294" verticalDpi="4294967294" r:id="rId1"/>
  <headerFooter alignWithMargins="0">
    <oddFooter>&amp;L1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73"/>
  <sheetViews>
    <sheetView topLeftCell="A58" zoomScale="142" zoomScaleNormal="142" workbookViewId="0">
      <selection activeCell="A31" sqref="A31:H35"/>
    </sheetView>
  </sheetViews>
  <sheetFormatPr defaultRowHeight="15"/>
  <cols>
    <col min="1" max="1" width="11.7109375" style="20" customWidth="1"/>
    <col min="2" max="2" width="32.42578125" style="1" customWidth="1"/>
    <col min="3" max="3" width="12.140625" style="1" customWidth="1"/>
    <col min="4" max="4" width="13.5703125" style="20" customWidth="1"/>
    <col min="5" max="6" width="15" style="20" customWidth="1"/>
    <col min="7" max="7" width="18.5703125" style="20" customWidth="1"/>
    <col min="8" max="8" width="19.28515625" style="20" customWidth="1"/>
    <col min="9" max="9" width="13.140625" style="20" customWidth="1"/>
    <col min="10" max="16384" width="9.140625" style="1"/>
  </cols>
  <sheetData>
    <row r="2" spans="1:9" s="117" customFormat="1">
      <c r="A2" s="123" t="s">
        <v>76</v>
      </c>
      <c r="D2" s="118"/>
      <c r="E2" s="118"/>
      <c r="F2" s="118"/>
      <c r="G2" s="118"/>
      <c r="H2" s="118"/>
      <c r="I2" s="118"/>
    </row>
    <row r="3" spans="1:9" ht="15.75" thickBot="1">
      <c r="A3" s="10"/>
      <c r="B3" s="14"/>
      <c r="C3" s="14"/>
      <c r="D3" s="10" t="s">
        <v>125</v>
      </c>
      <c r="E3" s="10"/>
      <c r="F3" s="22"/>
      <c r="G3" s="10"/>
      <c r="H3" s="22"/>
      <c r="I3" s="119" t="s">
        <v>93</v>
      </c>
    </row>
    <row r="4" spans="1:9">
      <c r="A4" s="124"/>
      <c r="B4" s="3"/>
      <c r="C4" s="3"/>
      <c r="D4" s="125"/>
      <c r="E4" s="125"/>
      <c r="F4" s="4"/>
      <c r="G4" s="4"/>
      <c r="H4" s="15"/>
      <c r="I4" s="16"/>
    </row>
    <row r="5" spans="1:9" ht="16.5" customHeight="1">
      <c r="A5" s="17" t="s">
        <v>25</v>
      </c>
      <c r="B5" s="246">
        <v>1089001</v>
      </c>
      <c r="C5" s="247"/>
      <c r="D5" s="18"/>
      <c r="E5" s="18"/>
      <c r="F5" s="18"/>
      <c r="G5" s="19"/>
      <c r="H5" s="7" t="s">
        <v>26</v>
      </c>
      <c r="I5" s="23" t="s">
        <v>141</v>
      </c>
    </row>
    <row r="6" spans="1:9" ht="18" customHeight="1">
      <c r="A6" s="17" t="s">
        <v>1</v>
      </c>
      <c r="B6" s="88" t="s">
        <v>88</v>
      </c>
      <c r="C6" s="246"/>
      <c r="D6" s="247"/>
      <c r="E6" s="247"/>
      <c r="F6" s="247"/>
      <c r="G6" s="248"/>
      <c r="H6" s="7" t="s">
        <v>51</v>
      </c>
      <c r="I6" s="23" t="s">
        <v>135</v>
      </c>
    </row>
    <row r="7" spans="1:9" s="24" customFormat="1">
      <c r="A7" s="230" t="s">
        <v>77</v>
      </c>
      <c r="B7" s="242" t="s">
        <v>50</v>
      </c>
      <c r="C7" s="120" t="s">
        <v>3</v>
      </c>
      <c r="D7" s="120" t="s">
        <v>4</v>
      </c>
      <c r="E7" s="120" t="s">
        <v>5</v>
      </c>
      <c r="F7" s="120" t="s">
        <v>6</v>
      </c>
      <c r="G7" s="120" t="s">
        <v>34</v>
      </c>
      <c r="H7" s="120" t="s">
        <v>73</v>
      </c>
      <c r="I7" s="121" t="s">
        <v>74</v>
      </c>
    </row>
    <row r="8" spans="1:9" s="25" customFormat="1">
      <c r="A8" s="232"/>
      <c r="B8" s="243"/>
      <c r="C8" s="89" t="s">
        <v>7</v>
      </c>
      <c r="D8" s="89" t="s">
        <v>28</v>
      </c>
      <c r="E8" s="89" t="s">
        <v>49</v>
      </c>
      <c r="F8" s="89" t="s">
        <v>49</v>
      </c>
      <c r="G8" s="89" t="s">
        <v>49</v>
      </c>
      <c r="H8" s="89" t="s">
        <v>7</v>
      </c>
      <c r="I8" s="238" t="s">
        <v>8</v>
      </c>
    </row>
    <row r="9" spans="1:9" s="25" customFormat="1" ht="42.75">
      <c r="A9" s="234"/>
      <c r="B9" s="244"/>
      <c r="C9" s="137" t="s">
        <v>146</v>
      </c>
      <c r="D9" s="137" t="s">
        <v>147</v>
      </c>
      <c r="E9" s="137" t="s">
        <v>148</v>
      </c>
      <c r="F9" s="137" t="s">
        <v>153</v>
      </c>
      <c r="G9" s="183" t="s">
        <v>149</v>
      </c>
      <c r="H9" s="208" t="s">
        <v>184</v>
      </c>
      <c r="I9" s="239"/>
    </row>
    <row r="10" spans="1:9" ht="15.75">
      <c r="A10" s="26">
        <v>600</v>
      </c>
      <c r="B10" s="27" t="s">
        <v>10</v>
      </c>
      <c r="C10" s="156">
        <v>37029</v>
      </c>
      <c r="D10" s="155">
        <v>44000</v>
      </c>
      <c r="E10" s="155">
        <v>44000</v>
      </c>
      <c r="F10" s="155">
        <v>41000</v>
      </c>
      <c r="G10" s="155">
        <v>41000</v>
      </c>
      <c r="H10" s="156">
        <v>26732</v>
      </c>
      <c r="I10" s="29">
        <f>H10-G10</f>
        <v>-14268</v>
      </c>
    </row>
    <row r="11" spans="1:9" ht="15.75">
      <c r="A11" s="26">
        <v>601</v>
      </c>
      <c r="B11" s="27" t="s">
        <v>11</v>
      </c>
      <c r="C11" s="156">
        <v>5952</v>
      </c>
      <c r="D11" s="155">
        <v>6600</v>
      </c>
      <c r="E11" s="155">
        <v>6600</v>
      </c>
      <c r="F11" s="155">
        <v>6600</v>
      </c>
      <c r="G11" s="155">
        <v>6600</v>
      </c>
      <c r="H11" s="156">
        <v>4389</v>
      </c>
      <c r="I11" s="29">
        <f t="shared" ref="I11:I16" si="0">H11-G11</f>
        <v>-2211</v>
      </c>
    </row>
    <row r="12" spans="1:9" ht="15.75">
      <c r="A12" s="26">
        <v>602</v>
      </c>
      <c r="B12" s="27" t="s">
        <v>12</v>
      </c>
      <c r="C12" s="156">
        <v>19537</v>
      </c>
      <c r="D12" s="155">
        <v>17760</v>
      </c>
      <c r="E12" s="155">
        <v>17760</v>
      </c>
      <c r="F12" s="155">
        <v>20760</v>
      </c>
      <c r="G12" s="155">
        <v>20760</v>
      </c>
      <c r="H12" s="156">
        <v>8944</v>
      </c>
      <c r="I12" s="29">
        <f t="shared" si="0"/>
        <v>-11816</v>
      </c>
    </row>
    <row r="13" spans="1:9" ht="15.75">
      <c r="A13" s="26">
        <v>603</v>
      </c>
      <c r="B13" s="27" t="s">
        <v>13</v>
      </c>
      <c r="C13" s="156"/>
      <c r="D13" s="155"/>
      <c r="E13" s="155"/>
      <c r="F13" s="155"/>
      <c r="G13" s="155"/>
      <c r="H13" s="156"/>
      <c r="I13" s="29">
        <f t="shared" si="0"/>
        <v>0</v>
      </c>
    </row>
    <row r="14" spans="1:9" ht="15.75">
      <c r="A14" s="26">
        <v>604</v>
      </c>
      <c r="B14" s="27" t="s">
        <v>14</v>
      </c>
      <c r="C14" s="156"/>
      <c r="D14" s="155"/>
      <c r="E14" s="155"/>
      <c r="F14" s="155"/>
      <c r="G14" s="155"/>
      <c r="H14" s="156"/>
      <c r="I14" s="29">
        <f t="shared" si="0"/>
        <v>0</v>
      </c>
    </row>
    <row r="15" spans="1:9" ht="15.75">
      <c r="A15" s="26">
        <v>605</v>
      </c>
      <c r="B15" s="27" t="s">
        <v>15</v>
      </c>
      <c r="C15" s="156">
        <v>79</v>
      </c>
      <c r="D15" s="155">
        <v>100</v>
      </c>
      <c r="E15" s="155">
        <v>100</v>
      </c>
      <c r="F15" s="155">
        <v>100</v>
      </c>
      <c r="G15" s="155">
        <v>100</v>
      </c>
      <c r="H15" s="156">
        <v>76</v>
      </c>
      <c r="I15" s="29">
        <f t="shared" si="0"/>
        <v>-24</v>
      </c>
    </row>
    <row r="16" spans="1:9" ht="15.75">
      <c r="A16" s="26">
        <v>606</v>
      </c>
      <c r="B16" s="27" t="s">
        <v>16</v>
      </c>
      <c r="C16" s="156">
        <v>440</v>
      </c>
      <c r="D16" s="155">
        <v>240</v>
      </c>
      <c r="E16" s="155">
        <v>240</v>
      </c>
      <c r="F16" s="155">
        <v>310</v>
      </c>
      <c r="G16" s="155">
        <v>310</v>
      </c>
      <c r="H16" s="156">
        <v>190</v>
      </c>
      <c r="I16" s="29">
        <f t="shared" si="0"/>
        <v>-120</v>
      </c>
    </row>
    <row r="17" spans="1:9">
      <c r="A17" s="31" t="s">
        <v>95</v>
      </c>
      <c r="B17" s="126" t="s">
        <v>17</v>
      </c>
      <c r="C17" s="30">
        <f>SUM(C10:C16)</f>
        <v>63037</v>
      </c>
      <c r="D17" s="30">
        <f t="shared" ref="D17:I17" si="1">SUM(D10:D16)</f>
        <v>68700</v>
      </c>
      <c r="E17" s="30">
        <f t="shared" si="1"/>
        <v>68700</v>
      </c>
      <c r="F17" s="30">
        <f t="shared" si="1"/>
        <v>68770</v>
      </c>
      <c r="G17" s="30">
        <f t="shared" si="1"/>
        <v>68770</v>
      </c>
      <c r="H17" s="30">
        <f>SUM(H10:H16)</f>
        <v>40331</v>
      </c>
      <c r="I17" s="33">
        <f t="shared" si="1"/>
        <v>-28439</v>
      </c>
    </row>
    <row r="18" spans="1:9">
      <c r="A18" s="26">
        <v>230</v>
      </c>
      <c r="B18" s="27" t="s">
        <v>18</v>
      </c>
      <c r="C18" s="28"/>
      <c r="D18" s="28"/>
      <c r="E18" s="28"/>
      <c r="F18" s="28"/>
      <c r="G18" s="28"/>
      <c r="H18" s="28"/>
      <c r="I18" s="29">
        <f>H18-G18</f>
        <v>0</v>
      </c>
    </row>
    <row r="19" spans="1:9">
      <c r="A19" s="26">
        <v>231</v>
      </c>
      <c r="B19" s="27" t="s">
        <v>19</v>
      </c>
      <c r="C19" s="155">
        <v>3996</v>
      </c>
      <c r="D19" s="28">
        <v>16000</v>
      </c>
      <c r="E19" s="28">
        <v>16000</v>
      </c>
      <c r="F19" s="28">
        <v>16000</v>
      </c>
      <c r="G19" s="28">
        <v>16000</v>
      </c>
      <c r="H19" s="28"/>
      <c r="I19" s="29">
        <f>H19-G19</f>
        <v>-16000</v>
      </c>
    </row>
    <row r="20" spans="1:9">
      <c r="A20" s="26">
        <v>232</v>
      </c>
      <c r="B20" s="27" t="s">
        <v>20</v>
      </c>
      <c r="C20" s="28"/>
      <c r="D20" s="28"/>
      <c r="E20" s="28"/>
      <c r="F20" s="28"/>
      <c r="G20" s="28"/>
      <c r="H20" s="28"/>
      <c r="I20" s="29">
        <f>H20-G20</f>
        <v>0</v>
      </c>
    </row>
    <row r="21" spans="1:9" ht="30">
      <c r="A21" s="31" t="s">
        <v>96</v>
      </c>
      <c r="B21" s="32" t="s">
        <v>110</v>
      </c>
      <c r="C21" s="30">
        <f>SUM(C18:C20)</f>
        <v>3996</v>
      </c>
      <c r="D21" s="30">
        <f t="shared" ref="D21:I21" si="2">SUM(D18:D20)</f>
        <v>16000</v>
      </c>
      <c r="E21" s="30">
        <f t="shared" si="2"/>
        <v>16000</v>
      </c>
      <c r="F21" s="30">
        <f t="shared" si="2"/>
        <v>16000</v>
      </c>
      <c r="G21" s="30">
        <f t="shared" si="2"/>
        <v>16000</v>
      </c>
      <c r="H21" s="30">
        <v>319</v>
      </c>
      <c r="I21" s="144">
        <f t="shared" si="2"/>
        <v>-16000</v>
      </c>
    </row>
    <row r="22" spans="1:9">
      <c r="A22" s="26">
        <v>230</v>
      </c>
      <c r="B22" s="27" t="s">
        <v>18</v>
      </c>
      <c r="C22" s="30"/>
      <c r="D22" s="30"/>
      <c r="E22" s="30"/>
      <c r="F22" s="30"/>
      <c r="G22" s="30"/>
      <c r="H22" s="30"/>
      <c r="I22" s="144">
        <f>H22-G22</f>
        <v>0</v>
      </c>
    </row>
    <row r="23" spans="1:9">
      <c r="A23" s="26">
        <v>231</v>
      </c>
      <c r="B23" s="27" t="s">
        <v>19</v>
      </c>
      <c r="C23" s="30"/>
      <c r="D23" s="30">
        <v>16000</v>
      </c>
      <c r="E23" s="30">
        <v>16000</v>
      </c>
      <c r="F23" s="30">
        <v>16000</v>
      </c>
      <c r="G23" s="30">
        <v>16000</v>
      </c>
      <c r="H23" s="30">
        <v>319</v>
      </c>
      <c r="I23" s="144">
        <f>H23-G23</f>
        <v>-15681</v>
      </c>
    </row>
    <row r="24" spans="1:9">
      <c r="A24" s="26">
        <v>232</v>
      </c>
      <c r="B24" s="27" t="s">
        <v>20</v>
      </c>
      <c r="C24" s="30"/>
      <c r="D24" s="30"/>
      <c r="E24" s="30"/>
      <c r="F24" s="30"/>
      <c r="G24" s="30"/>
      <c r="H24" s="30"/>
      <c r="I24" s="144">
        <f>H24-G24</f>
        <v>0</v>
      </c>
    </row>
    <row r="25" spans="1:9" ht="30">
      <c r="A25" s="31" t="s">
        <v>97</v>
      </c>
      <c r="B25" s="32" t="s">
        <v>98</v>
      </c>
      <c r="C25" s="30">
        <f>SUM(C22:C24)</f>
        <v>0</v>
      </c>
      <c r="D25" s="30"/>
      <c r="E25" s="30"/>
      <c r="F25" s="30"/>
      <c r="G25" s="30">
        <v>0</v>
      </c>
      <c r="H25" s="30">
        <v>0</v>
      </c>
      <c r="I25" s="144">
        <v>0</v>
      </c>
    </row>
    <row r="26" spans="1:9" ht="17.25" customHeight="1" thickBot="1">
      <c r="A26" s="31" t="s">
        <v>21</v>
      </c>
      <c r="B26" s="87" t="s">
        <v>52</v>
      </c>
      <c r="C26" s="34">
        <f t="shared" ref="C26:G26" si="3">C21+C25</f>
        <v>3996</v>
      </c>
      <c r="D26" s="34">
        <f t="shared" si="3"/>
        <v>16000</v>
      </c>
      <c r="E26" s="34">
        <f t="shared" si="3"/>
        <v>16000</v>
      </c>
      <c r="F26" s="34">
        <f t="shared" si="3"/>
        <v>16000</v>
      </c>
      <c r="G26" s="34">
        <f t="shared" si="3"/>
        <v>16000</v>
      </c>
      <c r="H26" s="34">
        <f>H21+H25</f>
        <v>319</v>
      </c>
      <c r="I26" s="144">
        <f>H26-G26</f>
        <v>-15681</v>
      </c>
    </row>
    <row r="27" spans="1:9" ht="16.5" thickBot="1">
      <c r="A27" s="221" t="s">
        <v>122</v>
      </c>
      <c r="B27" s="222"/>
      <c r="C27" s="148">
        <v>489</v>
      </c>
      <c r="D27" s="148"/>
      <c r="E27" s="148"/>
      <c r="F27" s="148"/>
      <c r="G27" s="148">
        <v>3812</v>
      </c>
      <c r="H27" s="149">
        <v>1197</v>
      </c>
      <c r="I27" s="29">
        <f t="shared" ref="I27:I28" si="4">H27-G27</f>
        <v>-2615</v>
      </c>
    </row>
    <row r="28" spans="1:9" ht="16.5" thickBot="1">
      <c r="A28" s="151"/>
      <c r="B28" s="152" t="s">
        <v>123</v>
      </c>
      <c r="C28" s="153"/>
      <c r="D28" s="153"/>
      <c r="E28" s="153"/>
      <c r="F28" s="153"/>
      <c r="G28" s="153">
        <v>2045</v>
      </c>
      <c r="H28" s="154"/>
      <c r="I28" s="29">
        <f t="shared" si="4"/>
        <v>-2045</v>
      </c>
    </row>
    <row r="29" spans="1:9" ht="18.75" customHeight="1" thickBot="1">
      <c r="A29" s="240" t="s">
        <v>99</v>
      </c>
      <c r="B29" s="241"/>
      <c r="C29" s="127">
        <f>C17+C26+C27</f>
        <v>67522</v>
      </c>
      <c r="D29" s="127">
        <f>D17+D26+D27</f>
        <v>84700</v>
      </c>
      <c r="E29" s="127">
        <f>E17+E26+E27</f>
        <v>84700</v>
      </c>
      <c r="F29" s="127">
        <f>F17+F26+F27</f>
        <v>84770</v>
      </c>
      <c r="G29" s="127">
        <f>G17+G26+G27+G28</f>
        <v>90627</v>
      </c>
      <c r="H29" s="127">
        <f>H17+H26+H27+H28</f>
        <v>41847</v>
      </c>
      <c r="I29" s="127">
        <f>I17+I26+I27+I28</f>
        <v>-48780</v>
      </c>
    </row>
    <row r="30" spans="1:9" ht="23.25" customHeight="1">
      <c r="A30" s="10"/>
      <c r="B30" s="35"/>
      <c r="C30" s="35"/>
      <c r="D30" s="36"/>
      <c r="E30" s="36"/>
      <c r="F30" s="36"/>
      <c r="G30" s="36"/>
      <c r="H30" s="95"/>
      <c r="I30" s="36"/>
    </row>
    <row r="31" spans="1:9" ht="11.25" customHeight="1">
      <c r="A31" s="10"/>
      <c r="B31" s="35"/>
      <c r="C31" s="35"/>
      <c r="D31" s="36"/>
      <c r="E31" s="36"/>
      <c r="F31" s="36"/>
      <c r="G31" s="36"/>
      <c r="H31" s="36"/>
      <c r="I31" s="36"/>
    </row>
    <row r="33" spans="1:9" ht="23.25" customHeight="1">
      <c r="A33" s="255" t="s">
        <v>22</v>
      </c>
      <c r="B33" s="37" t="s">
        <v>124</v>
      </c>
      <c r="C33" s="249" t="s">
        <v>87</v>
      </c>
      <c r="D33" s="250"/>
      <c r="E33" s="88" t="s">
        <v>9</v>
      </c>
      <c r="F33" s="227" t="s">
        <v>121</v>
      </c>
      <c r="G33" s="245"/>
      <c r="H33" s="22"/>
      <c r="I33" s="22"/>
    </row>
    <row r="34" spans="1:9" ht="19.5" customHeight="1">
      <c r="A34" s="256"/>
      <c r="B34" s="38" t="s">
        <v>23</v>
      </c>
      <c r="C34" s="251"/>
      <c r="D34" s="252"/>
      <c r="E34" s="88" t="s">
        <v>23</v>
      </c>
      <c r="F34" s="246"/>
      <c r="G34" s="248"/>
      <c r="H34" s="22"/>
      <c r="I34" s="22"/>
    </row>
    <row r="35" spans="1:9" ht="34.5" customHeight="1">
      <c r="A35" s="257"/>
      <c r="B35" s="38" t="s">
        <v>183</v>
      </c>
      <c r="C35" s="253"/>
      <c r="D35" s="254"/>
      <c r="E35" s="88" t="s">
        <v>24</v>
      </c>
      <c r="F35" s="246" t="s">
        <v>182</v>
      </c>
      <c r="G35" s="248"/>
      <c r="H35" s="22"/>
      <c r="I35" s="22"/>
    </row>
    <row r="39" spans="1:9" ht="33.75" customHeight="1"/>
    <row r="40" spans="1:9">
      <c r="A40" s="123" t="s">
        <v>76</v>
      </c>
      <c r="B40" s="117"/>
      <c r="C40" s="117"/>
      <c r="D40" s="118"/>
      <c r="E40" s="118"/>
      <c r="F40" s="118"/>
      <c r="G40" s="118"/>
      <c r="H40" s="118"/>
      <c r="I40" s="118"/>
    </row>
    <row r="41" spans="1:9" ht="15.75" thickBot="1">
      <c r="A41" s="10"/>
      <c r="B41" s="14"/>
      <c r="C41" s="14"/>
      <c r="D41" s="10" t="s">
        <v>125</v>
      </c>
      <c r="E41" s="10"/>
      <c r="F41" s="22"/>
      <c r="G41" s="10"/>
      <c r="H41" s="22"/>
      <c r="I41" s="119" t="s">
        <v>93</v>
      </c>
    </row>
    <row r="42" spans="1:9">
      <c r="A42" s="124"/>
      <c r="B42" s="3"/>
      <c r="C42" s="3"/>
      <c r="D42" s="125"/>
      <c r="E42" s="125"/>
      <c r="F42" s="4"/>
      <c r="G42" s="4"/>
      <c r="H42" s="15"/>
      <c r="I42" s="16"/>
    </row>
    <row r="43" spans="1:9">
      <c r="A43" s="17" t="s">
        <v>25</v>
      </c>
      <c r="B43" s="246">
        <v>1089001</v>
      </c>
      <c r="C43" s="247"/>
      <c r="D43" s="18"/>
      <c r="E43" s="18"/>
      <c r="F43" s="18"/>
      <c r="G43" s="19"/>
      <c r="H43" s="7" t="s">
        <v>26</v>
      </c>
      <c r="I43" s="23" t="s">
        <v>141</v>
      </c>
    </row>
    <row r="44" spans="1:9">
      <c r="A44" s="17" t="s">
        <v>1</v>
      </c>
      <c r="B44" s="189" t="s">
        <v>88</v>
      </c>
      <c r="C44" s="246"/>
      <c r="D44" s="247"/>
      <c r="E44" s="247"/>
      <c r="F44" s="247"/>
      <c r="G44" s="248"/>
      <c r="H44" s="7" t="s">
        <v>51</v>
      </c>
      <c r="I44" s="23" t="s">
        <v>135</v>
      </c>
    </row>
    <row r="45" spans="1:9">
      <c r="A45" s="230" t="s">
        <v>77</v>
      </c>
      <c r="B45" s="242" t="s">
        <v>50</v>
      </c>
      <c r="C45" s="120" t="s">
        <v>3</v>
      </c>
      <c r="D45" s="120" t="s">
        <v>4</v>
      </c>
      <c r="E45" s="120" t="s">
        <v>5</v>
      </c>
      <c r="F45" s="120" t="s">
        <v>6</v>
      </c>
      <c r="G45" s="120" t="s">
        <v>34</v>
      </c>
      <c r="H45" s="120" t="s">
        <v>73</v>
      </c>
      <c r="I45" s="121" t="s">
        <v>74</v>
      </c>
    </row>
    <row r="46" spans="1:9">
      <c r="A46" s="232"/>
      <c r="B46" s="243"/>
      <c r="C46" s="191" t="s">
        <v>7</v>
      </c>
      <c r="D46" s="191" t="s">
        <v>28</v>
      </c>
      <c r="E46" s="191" t="s">
        <v>49</v>
      </c>
      <c r="F46" s="191" t="s">
        <v>49</v>
      </c>
      <c r="G46" s="191" t="s">
        <v>49</v>
      </c>
      <c r="H46" s="191" t="s">
        <v>7</v>
      </c>
      <c r="I46" s="238" t="s">
        <v>8</v>
      </c>
    </row>
    <row r="47" spans="1:9" ht="42.75">
      <c r="A47" s="234"/>
      <c r="B47" s="244"/>
      <c r="C47" s="190" t="s">
        <v>146</v>
      </c>
      <c r="D47" s="190" t="s">
        <v>147</v>
      </c>
      <c r="E47" s="208" t="s">
        <v>185</v>
      </c>
      <c r="F47" s="190" t="s">
        <v>153</v>
      </c>
      <c r="G47" s="208" t="s">
        <v>186</v>
      </c>
      <c r="H47" s="208" t="s">
        <v>187</v>
      </c>
      <c r="I47" s="239"/>
    </row>
    <row r="48" spans="1:9" ht="15.75">
      <c r="A48" s="26">
        <v>600</v>
      </c>
      <c r="B48" s="27" t="s">
        <v>10</v>
      </c>
      <c r="C48" s="156">
        <v>37029</v>
      </c>
      <c r="D48" s="155">
        <v>44000</v>
      </c>
      <c r="E48" s="213">
        <v>29350</v>
      </c>
      <c r="F48" s="155">
        <v>41000</v>
      </c>
      <c r="G48" s="155">
        <v>29350</v>
      </c>
      <c r="H48" s="156">
        <v>26732</v>
      </c>
      <c r="I48" s="29">
        <f>H48-G48</f>
        <v>-2618</v>
      </c>
    </row>
    <row r="49" spans="1:9" ht="15.75">
      <c r="A49" s="26">
        <v>601</v>
      </c>
      <c r="B49" s="27" t="s">
        <v>11</v>
      </c>
      <c r="C49" s="156">
        <v>5952</v>
      </c>
      <c r="D49" s="155">
        <v>6600</v>
      </c>
      <c r="E49" s="213">
        <v>6600</v>
      </c>
      <c r="F49" s="155">
        <v>6600</v>
      </c>
      <c r="G49" s="155">
        <v>4400</v>
      </c>
      <c r="H49" s="156">
        <v>4389</v>
      </c>
      <c r="I49" s="29">
        <f t="shared" ref="I49:I54" si="5">H49-G49</f>
        <v>-11</v>
      </c>
    </row>
    <row r="50" spans="1:9" ht="15.75">
      <c r="A50" s="26">
        <v>602</v>
      </c>
      <c r="B50" s="27" t="s">
        <v>12</v>
      </c>
      <c r="C50" s="156">
        <v>19537</v>
      </c>
      <c r="D50" s="155">
        <v>17760</v>
      </c>
      <c r="E50" s="213">
        <v>17760</v>
      </c>
      <c r="F50" s="155">
        <v>20760</v>
      </c>
      <c r="G50" s="155">
        <v>16390</v>
      </c>
      <c r="H50" s="156">
        <v>8944</v>
      </c>
      <c r="I50" s="29">
        <f t="shared" si="5"/>
        <v>-7446</v>
      </c>
    </row>
    <row r="51" spans="1:9" ht="15.75">
      <c r="A51" s="26">
        <v>603</v>
      </c>
      <c r="B51" s="27" t="s">
        <v>13</v>
      </c>
      <c r="C51" s="156"/>
      <c r="D51" s="155"/>
      <c r="E51" s="155"/>
      <c r="F51" s="155"/>
      <c r="G51" s="155"/>
      <c r="H51" s="156"/>
      <c r="I51" s="29">
        <f t="shared" si="5"/>
        <v>0</v>
      </c>
    </row>
    <row r="52" spans="1:9" ht="15.75">
      <c r="A52" s="26">
        <v>604</v>
      </c>
      <c r="B52" s="27" t="s">
        <v>14</v>
      </c>
      <c r="C52" s="156"/>
      <c r="D52" s="155"/>
      <c r="E52" s="155"/>
      <c r="F52" s="155"/>
      <c r="G52" s="155"/>
      <c r="H52" s="156"/>
      <c r="I52" s="29">
        <f t="shared" si="5"/>
        <v>0</v>
      </c>
    </row>
    <row r="53" spans="1:9" ht="15.75">
      <c r="A53" s="26">
        <v>605</v>
      </c>
      <c r="B53" s="27" t="s">
        <v>15</v>
      </c>
      <c r="C53" s="156">
        <v>79</v>
      </c>
      <c r="D53" s="155">
        <v>100</v>
      </c>
      <c r="E53" s="155">
        <v>100</v>
      </c>
      <c r="F53" s="155">
        <v>100</v>
      </c>
      <c r="G53" s="155">
        <v>100</v>
      </c>
      <c r="H53" s="156">
        <v>76</v>
      </c>
      <c r="I53" s="29">
        <f t="shared" si="5"/>
        <v>-24</v>
      </c>
    </row>
    <row r="54" spans="1:9" ht="15.75">
      <c r="A54" s="26">
        <v>606</v>
      </c>
      <c r="B54" s="27" t="s">
        <v>16</v>
      </c>
      <c r="C54" s="156">
        <v>440</v>
      </c>
      <c r="D54" s="155">
        <v>240</v>
      </c>
      <c r="E54" s="155">
        <v>240</v>
      </c>
      <c r="F54" s="155">
        <v>310</v>
      </c>
      <c r="G54" s="155">
        <v>190</v>
      </c>
      <c r="H54" s="156">
        <v>190</v>
      </c>
      <c r="I54" s="29">
        <f t="shared" si="5"/>
        <v>0</v>
      </c>
    </row>
    <row r="55" spans="1:9">
      <c r="A55" s="31" t="s">
        <v>95</v>
      </c>
      <c r="B55" s="126" t="s">
        <v>17</v>
      </c>
      <c r="C55" s="30">
        <f>SUM(C48:C54)</f>
        <v>63037</v>
      </c>
      <c r="D55" s="30">
        <f t="shared" ref="D55:G55" si="6">SUM(D48:D54)</f>
        <v>68700</v>
      </c>
      <c r="E55" s="30">
        <f t="shared" si="6"/>
        <v>54050</v>
      </c>
      <c r="F55" s="30">
        <f t="shared" si="6"/>
        <v>68770</v>
      </c>
      <c r="G55" s="30">
        <f t="shared" si="6"/>
        <v>50430</v>
      </c>
      <c r="H55" s="30">
        <f>SUM(H48:H54)</f>
        <v>40331</v>
      </c>
      <c r="I55" s="33">
        <f t="shared" ref="I55" si="7">SUM(I48:I54)</f>
        <v>-10099</v>
      </c>
    </row>
    <row r="56" spans="1:9">
      <c r="A56" s="26">
        <v>230</v>
      </c>
      <c r="B56" s="27" t="s">
        <v>18</v>
      </c>
      <c r="C56" s="28"/>
      <c r="D56" s="28"/>
      <c r="E56" s="28"/>
      <c r="F56" s="28"/>
      <c r="G56" s="28"/>
      <c r="H56" s="28"/>
      <c r="I56" s="29">
        <f>H56-G56</f>
        <v>0</v>
      </c>
    </row>
    <row r="57" spans="1:9">
      <c r="A57" s="26">
        <v>231</v>
      </c>
      <c r="B57" s="27" t="s">
        <v>19</v>
      </c>
      <c r="C57" s="155">
        <v>1211</v>
      </c>
      <c r="D57" s="28">
        <v>16000</v>
      </c>
      <c r="E57" s="28">
        <v>16000</v>
      </c>
      <c r="F57" s="28">
        <v>16000</v>
      </c>
      <c r="G57" s="28">
        <v>16000</v>
      </c>
      <c r="H57" s="30">
        <v>319</v>
      </c>
      <c r="I57" s="29">
        <f>H57-G57</f>
        <v>-15681</v>
      </c>
    </row>
    <row r="58" spans="1:9">
      <c r="A58" s="26">
        <v>232</v>
      </c>
      <c r="B58" s="27" t="s">
        <v>20</v>
      </c>
      <c r="C58" s="28"/>
      <c r="D58" s="28"/>
      <c r="E58" s="28"/>
      <c r="F58" s="28"/>
      <c r="G58" s="28"/>
      <c r="H58" s="28"/>
      <c r="I58" s="29">
        <f>H58-G58</f>
        <v>0</v>
      </c>
    </row>
    <row r="59" spans="1:9" ht="30">
      <c r="A59" s="31" t="s">
        <v>96</v>
      </c>
      <c r="B59" s="32" t="s">
        <v>110</v>
      </c>
      <c r="C59" s="30">
        <v>3996</v>
      </c>
      <c r="D59" s="30">
        <f t="shared" ref="D59:G59" si="8">SUM(D56:D58)</f>
        <v>16000</v>
      </c>
      <c r="E59" s="30">
        <f t="shared" si="8"/>
        <v>16000</v>
      </c>
      <c r="F59" s="30">
        <f t="shared" si="8"/>
        <v>16000</v>
      </c>
      <c r="G59" s="30">
        <f t="shared" si="8"/>
        <v>16000</v>
      </c>
      <c r="H59" s="30">
        <f>SUM(H56:H58)</f>
        <v>319</v>
      </c>
      <c r="I59" s="144">
        <f t="shared" ref="I59" si="9">SUM(I56:I58)</f>
        <v>-15681</v>
      </c>
    </row>
    <row r="60" spans="1:9">
      <c r="A60" s="26">
        <v>230</v>
      </c>
      <c r="B60" s="27" t="s">
        <v>18</v>
      </c>
      <c r="C60" s="30"/>
      <c r="D60" s="30"/>
      <c r="E60" s="30"/>
      <c r="F60" s="30"/>
      <c r="G60" s="30"/>
      <c r="H60" s="30"/>
      <c r="I60" s="144">
        <f>H60-G60</f>
        <v>0</v>
      </c>
    </row>
    <row r="61" spans="1:9">
      <c r="A61" s="26">
        <v>231</v>
      </c>
      <c r="B61" s="27" t="s">
        <v>19</v>
      </c>
      <c r="C61" s="30"/>
      <c r="D61" s="30"/>
      <c r="E61" s="30"/>
      <c r="F61" s="30"/>
      <c r="G61" s="30"/>
      <c r="H61" s="30"/>
      <c r="I61" s="144">
        <f>H61-G61</f>
        <v>0</v>
      </c>
    </row>
    <row r="62" spans="1:9">
      <c r="A62" s="26">
        <v>232</v>
      </c>
      <c r="B62" s="27" t="s">
        <v>20</v>
      </c>
      <c r="C62" s="30"/>
      <c r="D62" s="30"/>
      <c r="E62" s="30"/>
      <c r="F62" s="30"/>
      <c r="G62" s="30"/>
      <c r="H62" s="30"/>
      <c r="I62" s="144">
        <f>H62-G62</f>
        <v>0</v>
      </c>
    </row>
    <row r="63" spans="1:9" ht="30">
      <c r="A63" s="31" t="s">
        <v>97</v>
      </c>
      <c r="B63" s="32" t="s">
        <v>98</v>
      </c>
      <c r="C63" s="30">
        <f>SUM(C60:C62)</f>
        <v>0</v>
      </c>
      <c r="D63" s="30">
        <f t="shared" ref="D63:F63" si="10">SUM(D60:D62)</f>
        <v>0</v>
      </c>
      <c r="E63" s="30">
        <f t="shared" si="10"/>
        <v>0</v>
      </c>
      <c r="F63" s="30">
        <f t="shared" si="10"/>
        <v>0</v>
      </c>
      <c r="G63" s="30">
        <v>0</v>
      </c>
      <c r="H63" s="30">
        <v>0</v>
      </c>
      <c r="I63" s="144">
        <v>0</v>
      </c>
    </row>
    <row r="64" spans="1:9" ht="15.75" thickBot="1">
      <c r="A64" s="31" t="s">
        <v>21</v>
      </c>
      <c r="B64" s="188" t="s">
        <v>52</v>
      </c>
      <c r="C64" s="34">
        <f t="shared" ref="C64:G64" si="11">C59+C63</f>
        <v>3996</v>
      </c>
      <c r="D64" s="34">
        <f t="shared" si="11"/>
        <v>16000</v>
      </c>
      <c r="E64" s="34">
        <f t="shared" si="11"/>
        <v>16000</v>
      </c>
      <c r="F64" s="34">
        <f t="shared" si="11"/>
        <v>16000</v>
      </c>
      <c r="G64" s="34">
        <f t="shared" si="11"/>
        <v>16000</v>
      </c>
      <c r="H64" s="34">
        <f>H59+H63</f>
        <v>319</v>
      </c>
      <c r="I64" s="144">
        <f t="shared" ref="I64" si="12">I59+I63</f>
        <v>-15681</v>
      </c>
    </row>
    <row r="65" spans="1:9" ht="16.5" thickBot="1">
      <c r="A65" s="221" t="s">
        <v>122</v>
      </c>
      <c r="B65" s="222"/>
      <c r="C65" s="148">
        <v>489</v>
      </c>
      <c r="D65" s="148">
        <v>30</v>
      </c>
      <c r="E65" s="148"/>
      <c r="F65" s="148"/>
      <c r="G65" s="148">
        <v>3812</v>
      </c>
      <c r="H65" s="149">
        <v>1197</v>
      </c>
      <c r="I65" s="29">
        <f t="shared" ref="I65:I66" si="13">H65-G65</f>
        <v>-2615</v>
      </c>
    </row>
    <row r="66" spans="1:9" ht="16.5" thickBot="1">
      <c r="A66" s="187"/>
      <c r="B66" s="152" t="s">
        <v>123</v>
      </c>
      <c r="C66" s="153"/>
      <c r="D66" s="153">
        <v>2045</v>
      </c>
      <c r="E66" s="153"/>
      <c r="F66" s="153"/>
      <c r="G66" s="153">
        <v>2045</v>
      </c>
      <c r="H66" s="154">
        <v>0</v>
      </c>
      <c r="I66" s="29">
        <f t="shared" si="13"/>
        <v>-2045</v>
      </c>
    </row>
    <row r="67" spans="1:9" ht="15.75" thickBot="1">
      <c r="A67" s="240" t="s">
        <v>99</v>
      </c>
      <c r="B67" s="241"/>
      <c r="C67" s="127">
        <f t="shared" ref="C67:F67" si="14">C55+C64+C65</f>
        <v>67522</v>
      </c>
      <c r="D67" s="127">
        <f t="shared" si="14"/>
        <v>84730</v>
      </c>
      <c r="E67" s="127">
        <f t="shared" si="14"/>
        <v>70050</v>
      </c>
      <c r="F67" s="127">
        <f t="shared" si="14"/>
        <v>84770</v>
      </c>
      <c r="G67" s="127">
        <f>G55+G64+G65+G66</f>
        <v>72287</v>
      </c>
      <c r="H67" s="127">
        <f>H55+H64+H65+H66</f>
        <v>41847</v>
      </c>
      <c r="I67" s="127">
        <f>I55+I64+I65+I66</f>
        <v>-30440</v>
      </c>
    </row>
    <row r="68" spans="1:9">
      <c r="A68" s="10"/>
      <c r="B68" s="35"/>
      <c r="C68" s="35"/>
      <c r="D68" s="36"/>
      <c r="E68" s="36"/>
      <c r="F68" s="36"/>
      <c r="G68" s="36"/>
      <c r="H68" s="95"/>
      <c r="I68" s="36"/>
    </row>
    <row r="69" spans="1:9">
      <c r="A69" s="10"/>
      <c r="B69" s="35"/>
      <c r="C69" s="35"/>
      <c r="D69" s="36"/>
      <c r="E69" s="36"/>
      <c r="F69" s="36"/>
      <c r="G69" s="36"/>
      <c r="H69" s="36"/>
      <c r="I69" s="36"/>
    </row>
    <row r="71" spans="1:9">
      <c r="A71" s="255" t="s">
        <v>22</v>
      </c>
      <c r="B71" s="37" t="s">
        <v>124</v>
      </c>
      <c r="C71" s="249" t="s">
        <v>87</v>
      </c>
      <c r="D71" s="250"/>
      <c r="E71" s="189" t="s">
        <v>9</v>
      </c>
      <c r="F71" s="227" t="s">
        <v>121</v>
      </c>
      <c r="G71" s="245"/>
      <c r="H71" s="22"/>
      <c r="I71" s="22"/>
    </row>
    <row r="72" spans="1:9">
      <c r="A72" s="256"/>
      <c r="B72" s="38" t="s">
        <v>23</v>
      </c>
      <c r="C72" s="251"/>
      <c r="D72" s="252"/>
      <c r="E72" s="189" t="s">
        <v>23</v>
      </c>
      <c r="F72" s="246"/>
      <c r="G72" s="248"/>
      <c r="H72" s="22"/>
      <c r="I72" s="22"/>
    </row>
    <row r="73" spans="1:9" ht="24" customHeight="1">
      <c r="A73" s="257"/>
      <c r="B73" s="38" t="s">
        <v>183</v>
      </c>
      <c r="C73" s="253"/>
      <c r="D73" s="254"/>
      <c r="E73" s="189" t="s">
        <v>24</v>
      </c>
      <c r="F73" s="246" t="s">
        <v>182</v>
      </c>
      <c r="G73" s="248"/>
      <c r="H73" s="22"/>
      <c r="I73" s="22"/>
    </row>
  </sheetData>
  <mergeCells count="24">
    <mergeCell ref="A65:B65"/>
    <mergeCell ref="A67:B67"/>
    <mergeCell ref="A71:A73"/>
    <mergeCell ref="C71:D73"/>
    <mergeCell ref="F71:G71"/>
    <mergeCell ref="F72:G72"/>
    <mergeCell ref="F73:G73"/>
    <mergeCell ref="B43:C43"/>
    <mergeCell ref="C44:G44"/>
    <mergeCell ref="A45:A47"/>
    <mergeCell ref="B45:B47"/>
    <mergeCell ref="I46:I47"/>
    <mergeCell ref="C6:G6"/>
    <mergeCell ref="B5:C5"/>
    <mergeCell ref="F35:G35"/>
    <mergeCell ref="C33:D35"/>
    <mergeCell ref="A7:A9"/>
    <mergeCell ref="A33:A35"/>
    <mergeCell ref="F34:G34"/>
    <mergeCell ref="I8:I9"/>
    <mergeCell ref="A27:B27"/>
    <mergeCell ref="A29:B29"/>
    <mergeCell ref="B7:B9"/>
    <mergeCell ref="F33:G33"/>
  </mergeCells>
  <phoneticPr fontId="3" type="noConversion"/>
  <printOptions horizontalCentered="1" verticalCentered="1"/>
  <pageMargins left="0" right="0" top="0" bottom="0" header="0" footer="0"/>
  <pageSetup paperSize="9" scale="91" orientation="landscape" horizontalDpi="4294967294" verticalDpi="4294967294" r:id="rId1"/>
  <headerFooter alignWithMargins="0">
    <oddFooter>&amp;L2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1"/>
  <sheetViews>
    <sheetView topLeftCell="E1" workbookViewId="0">
      <selection activeCell="J21" sqref="J21"/>
    </sheetView>
  </sheetViews>
  <sheetFormatPr defaultRowHeight="12.75"/>
  <cols>
    <col min="2" max="2" width="49" customWidth="1"/>
    <col min="3" max="3" width="17.140625" customWidth="1"/>
    <col min="4" max="4" width="25" customWidth="1"/>
    <col min="5" max="5" width="16.85546875" customWidth="1"/>
    <col min="6" max="6" width="17" customWidth="1"/>
    <col min="7" max="7" width="18.140625" customWidth="1"/>
    <col min="8" max="8" width="16.42578125" customWidth="1"/>
    <col min="9" max="9" width="15.85546875" customWidth="1"/>
    <col min="10" max="10" width="19.140625" customWidth="1"/>
    <col min="11" max="11" width="12.85546875" customWidth="1"/>
    <col min="12" max="12" width="18.42578125" customWidth="1"/>
    <col min="13" max="13" width="15.28515625" customWidth="1"/>
    <col min="14" max="14" width="15.5703125" customWidth="1"/>
    <col min="15" max="15" width="13.7109375" customWidth="1"/>
    <col min="16" max="16" width="15.140625" customWidth="1"/>
    <col min="17" max="17" width="14.5703125" customWidth="1"/>
    <col min="18" max="18" width="24.42578125" customWidth="1"/>
    <col min="19" max="19" width="13" customWidth="1"/>
  </cols>
  <sheetData>
    <row r="1" spans="1:19" ht="14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>
      <c r="A2" s="63" t="s">
        <v>94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64"/>
      <c r="Q2" s="64"/>
      <c r="R2" s="64"/>
      <c r="S2" s="64"/>
    </row>
    <row r="3" spans="1:19" ht="15.75">
      <c r="A3" s="21" t="s">
        <v>1</v>
      </c>
      <c r="B3" s="21" t="s">
        <v>88</v>
      </c>
      <c r="C3" s="93" t="s">
        <v>118</v>
      </c>
      <c r="D3" s="93">
        <v>1089001</v>
      </c>
      <c r="E3" s="67"/>
      <c r="F3" s="68"/>
      <c r="G3" s="68"/>
      <c r="H3" s="68"/>
      <c r="I3" s="68"/>
      <c r="J3" s="68"/>
      <c r="K3" s="65"/>
      <c r="L3" s="65"/>
      <c r="M3" s="65"/>
      <c r="N3" s="65"/>
      <c r="O3" s="66"/>
      <c r="P3" s="69" t="s">
        <v>93</v>
      </c>
      <c r="Q3" s="66"/>
      <c r="R3" s="66"/>
      <c r="S3" s="66"/>
    </row>
    <row r="4" spans="1:19" ht="16.5" thickBot="1">
      <c r="A4" s="246" t="s">
        <v>125</v>
      </c>
      <c r="B4" s="247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19" ht="16.5" thickBot="1">
      <c r="A5" s="70"/>
      <c r="B5" s="71"/>
      <c r="C5" s="71"/>
      <c r="D5" s="71"/>
      <c r="E5" s="71"/>
      <c r="F5" s="71" t="s">
        <v>78</v>
      </c>
      <c r="G5" s="71"/>
      <c r="H5" s="71"/>
      <c r="I5" s="71" t="s">
        <v>79</v>
      </c>
      <c r="J5" s="71"/>
      <c r="K5" s="71"/>
      <c r="L5" s="71" t="s">
        <v>80</v>
      </c>
      <c r="M5" s="130"/>
      <c r="N5" s="130"/>
      <c r="O5" s="130" t="s">
        <v>81</v>
      </c>
      <c r="P5" s="258" t="s">
        <v>92</v>
      </c>
      <c r="Q5" s="259"/>
      <c r="R5" s="260"/>
      <c r="S5" s="261" t="s">
        <v>29</v>
      </c>
    </row>
    <row r="6" spans="1:19">
      <c r="A6" s="264" t="s">
        <v>0</v>
      </c>
      <c r="B6" s="266" t="s">
        <v>119</v>
      </c>
      <c r="C6" s="268" t="s">
        <v>91</v>
      </c>
      <c r="D6" s="270" t="s">
        <v>156</v>
      </c>
      <c r="E6" s="272" t="s">
        <v>157</v>
      </c>
      <c r="F6" s="274" t="s">
        <v>158</v>
      </c>
      <c r="G6" s="270" t="s">
        <v>172</v>
      </c>
      <c r="H6" s="272" t="s">
        <v>197</v>
      </c>
      <c r="I6" s="274" t="s">
        <v>198</v>
      </c>
      <c r="J6" s="270" t="s">
        <v>199</v>
      </c>
      <c r="K6" s="272" t="s">
        <v>200</v>
      </c>
      <c r="L6" s="266" t="s">
        <v>201</v>
      </c>
      <c r="M6" s="264" t="s">
        <v>188</v>
      </c>
      <c r="N6" s="272" t="s">
        <v>173</v>
      </c>
      <c r="O6" s="276" t="s">
        <v>142</v>
      </c>
      <c r="P6" s="278" t="s">
        <v>82</v>
      </c>
      <c r="Q6" s="278" t="s">
        <v>83</v>
      </c>
      <c r="R6" s="280" t="s">
        <v>84</v>
      </c>
      <c r="S6" s="262"/>
    </row>
    <row r="7" spans="1:19" ht="71.25" customHeight="1">
      <c r="A7" s="265"/>
      <c r="B7" s="267"/>
      <c r="C7" s="269"/>
      <c r="D7" s="271"/>
      <c r="E7" s="273"/>
      <c r="F7" s="275"/>
      <c r="G7" s="271"/>
      <c r="H7" s="273"/>
      <c r="I7" s="275"/>
      <c r="J7" s="271"/>
      <c r="K7" s="273"/>
      <c r="L7" s="267"/>
      <c r="M7" s="265"/>
      <c r="N7" s="273"/>
      <c r="O7" s="277"/>
      <c r="P7" s="279"/>
      <c r="Q7" s="279"/>
      <c r="R7" s="281"/>
      <c r="S7" s="263"/>
    </row>
    <row r="8" spans="1:19" ht="15.75">
      <c r="A8" s="72" t="s">
        <v>128</v>
      </c>
      <c r="B8" s="146" t="s">
        <v>155</v>
      </c>
      <c r="C8" s="73" t="s">
        <v>89</v>
      </c>
      <c r="D8" s="74">
        <v>1748</v>
      </c>
      <c r="E8" s="75">
        <v>67033</v>
      </c>
      <c r="F8" s="76">
        <f>E8/D8</f>
        <v>38.348398169336384</v>
      </c>
      <c r="G8" s="74">
        <v>1400</v>
      </c>
      <c r="H8" s="75">
        <v>74770</v>
      </c>
      <c r="I8" s="76">
        <f>H8/G8</f>
        <v>53.407142857142858</v>
      </c>
      <c r="J8" s="74">
        <v>1400</v>
      </c>
      <c r="K8" s="75">
        <v>73770</v>
      </c>
      <c r="L8" s="131"/>
      <c r="M8" s="132">
        <v>1189</v>
      </c>
      <c r="N8" s="184">
        <v>40330</v>
      </c>
      <c r="O8" s="185">
        <f>N8/M8</f>
        <v>33.919259882253996</v>
      </c>
      <c r="P8" s="133">
        <f t="shared" ref="P8" si="0">O8-F8</f>
        <v>-4.4291382870823881</v>
      </c>
      <c r="Q8" s="77">
        <f t="shared" ref="Q8" si="1">O8-I8</f>
        <v>-19.487882974888862</v>
      </c>
      <c r="R8" s="76">
        <f t="shared" ref="R8" si="2">O8-L8</f>
        <v>33.919259882253996</v>
      </c>
      <c r="S8" s="180"/>
    </row>
    <row r="9" spans="1:19" ht="15.75">
      <c r="A9" s="157" t="s">
        <v>72</v>
      </c>
      <c r="B9" s="158" t="s">
        <v>159</v>
      </c>
      <c r="C9" s="159" t="s">
        <v>89</v>
      </c>
      <c r="D9" s="160">
        <v>0</v>
      </c>
      <c r="E9" s="161">
        <v>0</v>
      </c>
      <c r="F9" s="162">
        <v>0</v>
      </c>
      <c r="G9" s="160">
        <v>4</v>
      </c>
      <c r="H9" s="161">
        <v>10000</v>
      </c>
      <c r="I9" s="76">
        <f>H9/G9</f>
        <v>2500</v>
      </c>
      <c r="J9" s="163">
        <v>4</v>
      </c>
      <c r="K9" s="161">
        <v>11000</v>
      </c>
      <c r="L9" s="76">
        <f>K9/J9</f>
        <v>2750</v>
      </c>
      <c r="M9" s="165">
        <v>1</v>
      </c>
      <c r="N9" s="184">
        <v>320</v>
      </c>
      <c r="O9" s="185">
        <f>N9/M9</f>
        <v>320</v>
      </c>
      <c r="P9" s="133">
        <f t="shared" ref="P9" si="3">O9-F9</f>
        <v>320</v>
      </c>
      <c r="Q9" s="77">
        <f t="shared" ref="Q9" si="4">O9-I9</f>
        <v>-2180</v>
      </c>
      <c r="R9" s="76">
        <f t="shared" ref="R9" si="5">O9-L9</f>
        <v>-2430</v>
      </c>
      <c r="S9" s="167"/>
    </row>
    <row r="10" spans="1:19" ht="15.75">
      <c r="A10" s="157"/>
      <c r="B10" s="158"/>
      <c r="C10" s="159"/>
      <c r="D10" s="160"/>
      <c r="E10" s="161"/>
      <c r="F10" s="162"/>
      <c r="G10" s="160"/>
      <c r="H10" s="161"/>
      <c r="I10" s="162"/>
      <c r="J10" s="163"/>
      <c r="K10" s="161"/>
      <c r="L10" s="164"/>
      <c r="M10" s="165"/>
      <c r="N10" s="161"/>
      <c r="O10" s="166"/>
      <c r="P10" s="163"/>
      <c r="Q10" s="166"/>
      <c r="R10" s="162"/>
      <c r="S10" s="167"/>
    </row>
    <row r="11" spans="1:19" ht="16.5" thickBot="1">
      <c r="A11" s="78"/>
      <c r="B11" s="79" t="s">
        <v>21</v>
      </c>
      <c r="C11" s="80"/>
      <c r="D11" s="81"/>
      <c r="E11" s="82">
        <f>SUM(E8:E10)</f>
        <v>67033</v>
      </c>
      <c r="F11" s="83"/>
      <c r="G11" s="81"/>
      <c r="H11" s="82">
        <f>SUM(H8:H10)</f>
        <v>84770</v>
      </c>
      <c r="I11" s="83"/>
      <c r="J11" s="82"/>
      <c r="K11" s="82">
        <f>SUM(K8:K10)</f>
        <v>84770</v>
      </c>
      <c r="L11" s="134"/>
      <c r="M11" s="135"/>
      <c r="N11" s="82"/>
      <c r="O11" s="84"/>
      <c r="P11" s="136"/>
      <c r="Q11" s="84"/>
      <c r="R11" s="83"/>
      <c r="S11" s="85"/>
    </row>
    <row r="12" spans="1:19" ht="14.25">
      <c r="A12" s="39"/>
      <c r="B12" s="12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14.25">
      <c r="A13" s="39"/>
      <c r="B13" s="12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15.75">
      <c r="A14" s="299"/>
      <c r="B14" s="299"/>
      <c r="C14" s="299"/>
      <c r="D14" s="299"/>
      <c r="E14" s="299"/>
      <c r="F14" s="299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</row>
    <row r="15" spans="1:19" ht="14.25">
      <c r="A15" s="10"/>
      <c r="B15" s="10"/>
      <c r="C15" s="10"/>
      <c r="D15" s="10"/>
      <c r="E15" s="129"/>
      <c r="F15" s="10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5" thickBot="1">
      <c r="A16" s="10"/>
      <c r="B16" s="10"/>
      <c r="C16" s="10"/>
      <c r="D16" s="10"/>
      <c r="E16" s="129"/>
      <c r="F16" s="10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ht="15.75">
      <c r="A17" s="282" t="s">
        <v>22</v>
      </c>
      <c r="B17" s="283"/>
      <c r="C17" s="58" t="s">
        <v>9</v>
      </c>
      <c r="D17" s="288" t="s">
        <v>129</v>
      </c>
      <c r="E17" s="289"/>
      <c r="F17" s="290" t="s">
        <v>111</v>
      </c>
      <c r="G17" s="58" t="s">
        <v>9</v>
      </c>
      <c r="H17" s="288" t="s">
        <v>127</v>
      </c>
      <c r="I17" s="293"/>
      <c r="J17" s="66"/>
      <c r="K17" s="66"/>
      <c r="L17" s="66"/>
      <c r="M17" s="66"/>
      <c r="N17" s="66"/>
      <c r="O17" s="66"/>
      <c r="P17" s="66"/>
      <c r="Q17" s="66"/>
      <c r="R17" s="66"/>
      <c r="S17" s="66"/>
    </row>
    <row r="18" spans="1:19" ht="15.75">
      <c r="A18" s="284"/>
      <c r="B18" s="285"/>
      <c r="C18" s="46" t="s">
        <v>23</v>
      </c>
      <c r="D18" s="294"/>
      <c r="E18" s="295"/>
      <c r="F18" s="291"/>
      <c r="G18" s="46" t="s">
        <v>23</v>
      </c>
      <c r="H18" s="294"/>
      <c r="I18" s="296"/>
      <c r="J18" s="66"/>
      <c r="K18" s="66"/>
      <c r="L18" s="66"/>
      <c r="M18" s="66"/>
      <c r="N18" s="66"/>
      <c r="O18" s="66"/>
      <c r="P18" s="66"/>
      <c r="Q18" s="66"/>
      <c r="R18" s="66"/>
      <c r="S18" s="66"/>
    </row>
    <row r="19" spans="1:19" ht="16.5" thickBot="1">
      <c r="A19" s="286"/>
      <c r="B19" s="287"/>
      <c r="C19" s="59" t="s">
        <v>24</v>
      </c>
      <c r="D19" s="246" t="s">
        <v>182</v>
      </c>
      <c r="E19" s="248"/>
      <c r="F19" s="292"/>
      <c r="G19" s="59" t="s">
        <v>24</v>
      </c>
      <c r="H19" s="297" t="s">
        <v>182</v>
      </c>
      <c r="I19" s="298"/>
      <c r="J19" s="66"/>
      <c r="K19" s="66"/>
      <c r="L19" s="66"/>
      <c r="M19" s="66"/>
      <c r="N19" s="66"/>
      <c r="O19" s="66"/>
      <c r="P19" s="66"/>
      <c r="Q19" s="66"/>
      <c r="R19" s="66"/>
      <c r="S19" s="66"/>
    </row>
    <row r="20" spans="1:19" ht="14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4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</sheetData>
  <mergeCells count="30">
    <mergeCell ref="M6:M7"/>
    <mergeCell ref="A14:F14"/>
    <mergeCell ref="H6:H7"/>
    <mergeCell ref="I6:I7"/>
    <mergeCell ref="J6:J7"/>
    <mergeCell ref="K6:K7"/>
    <mergeCell ref="A17:B19"/>
    <mergeCell ref="D17:E17"/>
    <mergeCell ref="F17:F19"/>
    <mergeCell ref="H17:I17"/>
    <mergeCell ref="D18:E18"/>
    <mergeCell ref="H18:I18"/>
    <mergeCell ref="D19:E19"/>
    <mergeCell ref="H19:I19"/>
    <mergeCell ref="A4:B4"/>
    <mergeCell ref="P5:R5"/>
    <mergeCell ref="S5:S7"/>
    <mergeCell ref="A6:A7"/>
    <mergeCell ref="B6:B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R6:R7"/>
    <mergeCell ref="L6:L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L38"/>
  <sheetViews>
    <sheetView topLeftCell="D10" workbookViewId="0">
      <selection activeCell="G10" sqref="G10"/>
    </sheetView>
  </sheetViews>
  <sheetFormatPr defaultRowHeight="15.75" outlineLevelRow="1"/>
  <cols>
    <col min="1" max="1" width="12.7109375" style="105" customWidth="1"/>
    <col min="2" max="2" width="49.85546875" style="105" customWidth="1"/>
    <col min="3" max="3" width="18.42578125" style="106" customWidth="1"/>
    <col min="4" max="4" width="78.28515625" style="106" customWidth="1"/>
    <col min="5" max="5" width="10.7109375" style="105" customWidth="1"/>
    <col min="6" max="6" width="15.85546875" style="105" customWidth="1"/>
    <col min="7" max="7" width="18.140625" style="105" customWidth="1"/>
    <col min="8" max="8" width="15.7109375" style="105" customWidth="1"/>
    <col min="9" max="9" width="15.5703125" style="105" customWidth="1"/>
    <col min="10" max="10" width="26.5703125" style="66" customWidth="1"/>
    <col min="11" max="16384" width="9.140625" style="106"/>
  </cols>
  <sheetData>
    <row r="2" spans="1:10" s="114" customFormat="1" ht="24.75" customHeight="1">
      <c r="A2" s="107" t="s">
        <v>103</v>
      </c>
      <c r="B2" s="112"/>
      <c r="C2" s="113"/>
      <c r="D2" s="114" t="s">
        <v>125</v>
      </c>
      <c r="E2" s="112"/>
      <c r="F2" s="112"/>
      <c r="G2" s="112"/>
      <c r="H2" s="112"/>
      <c r="I2" s="112"/>
      <c r="J2" s="64"/>
    </row>
    <row r="3" spans="1:10" s="115" customFormat="1" ht="54" customHeight="1">
      <c r="A3" s="90" t="s">
        <v>51</v>
      </c>
      <c r="B3" s="96" t="s">
        <v>135</v>
      </c>
      <c r="C3" s="90" t="s">
        <v>104</v>
      </c>
      <c r="D3" s="267" t="str">
        <f>'[33]Aneksi nr. 3'!B6</f>
        <v>Planifikim -menaxhim-administrim</v>
      </c>
      <c r="E3" s="311"/>
      <c r="F3" s="311"/>
      <c r="G3" s="311"/>
      <c r="H3" s="311"/>
      <c r="I3" s="279"/>
      <c r="J3" s="97" t="s">
        <v>29</v>
      </c>
    </row>
    <row r="4" spans="1:10" s="115" customFormat="1" ht="48.75" customHeight="1">
      <c r="A4" s="90" t="s">
        <v>105</v>
      </c>
      <c r="B4" s="267" t="s">
        <v>130</v>
      </c>
      <c r="C4" s="311"/>
      <c r="D4" s="311"/>
      <c r="E4" s="311"/>
      <c r="F4" s="311"/>
      <c r="G4" s="311"/>
      <c r="H4" s="311"/>
      <c r="I4" s="279"/>
      <c r="J4" s="98" t="s">
        <v>64</v>
      </c>
    </row>
    <row r="5" spans="1:10" s="115" customFormat="1" ht="20.25" customHeight="1">
      <c r="A5" s="90"/>
      <c r="B5" s="90"/>
      <c r="C5" s="90"/>
      <c r="D5" s="273" t="s">
        <v>68</v>
      </c>
      <c r="E5" s="273"/>
      <c r="F5" s="273"/>
      <c r="G5" s="273"/>
      <c r="H5" s="273"/>
      <c r="I5" s="273"/>
      <c r="J5" s="98" t="s">
        <v>64</v>
      </c>
    </row>
    <row r="6" spans="1:10" s="115" customFormat="1" ht="72.75" customHeight="1">
      <c r="A6" s="267" t="s">
        <v>108</v>
      </c>
      <c r="B6" s="279"/>
      <c r="C6" s="90" t="s">
        <v>106</v>
      </c>
      <c r="D6" s="94" t="s">
        <v>109</v>
      </c>
      <c r="E6" s="194" t="s">
        <v>164</v>
      </c>
      <c r="F6" s="194" t="s">
        <v>165</v>
      </c>
      <c r="G6" s="192" t="s">
        <v>166</v>
      </c>
      <c r="H6" s="99" t="s">
        <v>189</v>
      </c>
      <c r="I6" s="91" t="s">
        <v>107</v>
      </c>
      <c r="J6" s="100"/>
    </row>
    <row r="7" spans="1:10" s="115" customFormat="1" ht="111.75" customHeight="1">
      <c r="A7" s="101" t="s">
        <v>132</v>
      </c>
      <c r="B7" s="192" t="s">
        <v>161</v>
      </c>
      <c r="C7" s="86"/>
      <c r="D7" s="168" t="s">
        <v>162</v>
      </c>
      <c r="E7" s="92">
        <v>1713</v>
      </c>
      <c r="F7" s="90">
        <v>1400</v>
      </c>
      <c r="G7" s="206">
        <v>1400</v>
      </c>
      <c r="H7" s="99">
        <v>1189</v>
      </c>
      <c r="I7" s="102">
        <f>H7/F7</f>
        <v>0.84928571428571431</v>
      </c>
      <c r="J7" s="103" t="s">
        <v>176</v>
      </c>
    </row>
    <row r="8" spans="1:10" s="115" customFormat="1" ht="111.75" customHeight="1">
      <c r="A8" s="101">
        <v>1.1000000000000001</v>
      </c>
      <c r="B8" s="200" t="s">
        <v>160</v>
      </c>
      <c r="C8" s="86"/>
      <c r="D8" s="202" t="s">
        <v>175</v>
      </c>
      <c r="E8" s="198">
        <v>1313</v>
      </c>
      <c r="F8" s="199">
        <v>1000</v>
      </c>
      <c r="G8" s="207">
        <v>0</v>
      </c>
      <c r="H8" s="201">
        <v>901</v>
      </c>
      <c r="I8" s="102">
        <f>H8/F8</f>
        <v>0.90100000000000002</v>
      </c>
      <c r="J8" s="103" t="s">
        <v>177</v>
      </c>
    </row>
    <row r="9" spans="1:10" s="115" customFormat="1" ht="126" customHeight="1">
      <c r="A9" s="101"/>
      <c r="B9" s="193"/>
      <c r="C9" s="145" t="s">
        <v>71</v>
      </c>
      <c r="D9" s="169" t="s">
        <v>163</v>
      </c>
      <c r="E9" s="141">
        <v>913</v>
      </c>
      <c r="F9" s="141">
        <v>900</v>
      </c>
      <c r="G9" s="203">
        <v>0</v>
      </c>
      <c r="H9" s="141">
        <v>591</v>
      </c>
      <c r="I9" s="102">
        <f>H9/F9</f>
        <v>0.65666666666666662</v>
      </c>
      <c r="J9" s="103" t="s">
        <v>174</v>
      </c>
    </row>
    <row r="10" spans="1:10" s="115" customFormat="1" ht="70.5" customHeight="1">
      <c r="A10" s="101"/>
      <c r="B10" s="139"/>
      <c r="C10" s="145" t="s">
        <v>72</v>
      </c>
      <c r="D10" s="169" t="s">
        <v>179</v>
      </c>
      <c r="E10" s="104">
        <v>400</v>
      </c>
      <c r="F10" s="104">
        <v>100</v>
      </c>
      <c r="G10" s="204"/>
      <c r="H10" s="186">
        <v>310</v>
      </c>
      <c r="I10" s="102">
        <f>H10/E10</f>
        <v>0.77500000000000002</v>
      </c>
      <c r="J10" s="103" t="s">
        <v>174</v>
      </c>
    </row>
    <row r="11" spans="1:10" s="115" customFormat="1" ht="120.75" customHeight="1">
      <c r="A11" s="101">
        <v>1.2</v>
      </c>
      <c r="B11" s="145" t="s">
        <v>180</v>
      </c>
      <c r="C11" s="86"/>
      <c r="D11" s="170" t="s">
        <v>145</v>
      </c>
      <c r="E11" s="145">
        <v>435</v>
      </c>
      <c r="F11" s="145">
        <v>400</v>
      </c>
      <c r="G11" s="86"/>
      <c r="H11" s="145">
        <v>288</v>
      </c>
      <c r="I11" s="102">
        <f>H11/F11</f>
        <v>0.72</v>
      </c>
      <c r="J11" s="103" t="s">
        <v>178</v>
      </c>
    </row>
    <row r="12" spans="1:10" ht="36" customHeight="1">
      <c r="A12" s="111"/>
      <c r="B12" s="111"/>
      <c r="C12" s="176" t="s">
        <v>35</v>
      </c>
      <c r="D12" s="178" t="s">
        <v>126</v>
      </c>
      <c r="E12" s="111">
        <v>190</v>
      </c>
      <c r="F12" s="145">
        <v>150</v>
      </c>
      <c r="G12" s="182">
        <v>0</v>
      </c>
      <c r="H12" s="111">
        <v>88</v>
      </c>
      <c r="I12" s="102">
        <f>H12/F12</f>
        <v>0.58666666666666667</v>
      </c>
      <c r="J12" s="103" t="s">
        <v>174</v>
      </c>
    </row>
    <row r="13" spans="1:10" s="66" customFormat="1" ht="12.75" hidden="1" customHeight="1" outlineLevel="1">
      <c r="A13" s="173"/>
      <c r="B13" s="172"/>
      <c r="C13" s="177"/>
      <c r="D13" s="178" t="s">
        <v>131</v>
      </c>
      <c r="E13" s="46"/>
      <c r="F13" s="46"/>
      <c r="G13" s="205"/>
      <c r="H13" s="46"/>
      <c r="I13" s="102" t="e">
        <f t="shared" ref="I13:I15" si="0">H13/G13</f>
        <v>#DIV/0!</v>
      </c>
      <c r="J13" s="46" t="s">
        <v>144</v>
      </c>
    </row>
    <row r="14" spans="1:10" s="66" customFormat="1" ht="12.75" hidden="1" customHeight="1" outlineLevel="1">
      <c r="A14" s="173"/>
      <c r="B14" s="172"/>
      <c r="C14" s="177"/>
      <c r="D14" s="172"/>
      <c r="E14" s="46"/>
      <c r="F14" s="46"/>
      <c r="G14" s="205"/>
      <c r="H14" s="46"/>
      <c r="I14" s="102" t="e">
        <f t="shared" si="0"/>
        <v>#DIV/0!</v>
      </c>
      <c r="J14" s="46" t="s">
        <v>144</v>
      </c>
    </row>
    <row r="15" spans="1:10" s="66" customFormat="1" ht="12.75" hidden="1" customHeight="1" outlineLevel="1">
      <c r="A15" s="173"/>
      <c r="B15" s="172"/>
      <c r="C15" s="177"/>
      <c r="D15" s="172"/>
      <c r="E15" s="46"/>
      <c r="F15" s="46"/>
      <c r="G15" s="205"/>
      <c r="H15" s="46"/>
      <c r="I15" s="102" t="e">
        <f t="shared" si="0"/>
        <v>#DIV/0!</v>
      </c>
      <c r="J15" s="46" t="s">
        <v>144</v>
      </c>
    </row>
    <row r="16" spans="1:10" ht="69" customHeight="1" collapsed="1">
      <c r="A16" s="111"/>
      <c r="B16" s="111"/>
      <c r="C16" s="176" t="s">
        <v>133</v>
      </c>
      <c r="D16" s="178" t="s">
        <v>131</v>
      </c>
      <c r="E16" s="182">
        <v>245</v>
      </c>
      <c r="F16" s="86">
        <v>250</v>
      </c>
      <c r="G16" s="182">
        <v>0</v>
      </c>
      <c r="H16" s="182">
        <v>210</v>
      </c>
      <c r="I16" s="102">
        <f>H16/F16</f>
        <v>0.84</v>
      </c>
      <c r="J16" s="103" t="s">
        <v>174</v>
      </c>
    </row>
    <row r="17" spans="1:10" ht="12.75" hidden="1" customHeight="1" outlineLevel="1">
      <c r="A17" s="174" t="s">
        <v>62</v>
      </c>
      <c r="B17" s="111"/>
      <c r="C17" s="171"/>
      <c r="D17" s="171"/>
      <c r="E17" s="111"/>
      <c r="F17" s="111"/>
      <c r="G17" s="111"/>
      <c r="H17" s="111"/>
      <c r="I17" s="111"/>
      <c r="J17" s="103"/>
    </row>
    <row r="18" spans="1:10" ht="18" hidden="1" customHeight="1" outlineLevel="1">
      <c r="A18" s="175" t="s">
        <v>37</v>
      </c>
      <c r="B18" s="111"/>
      <c r="C18" s="46"/>
      <c r="D18" s="171"/>
      <c r="E18" s="111"/>
      <c r="F18" s="111"/>
      <c r="G18" s="111"/>
      <c r="H18" s="111"/>
      <c r="I18" s="111"/>
      <c r="J18" s="103"/>
    </row>
    <row r="19" spans="1:10" hidden="1" outlineLevel="1">
      <c r="A19" s="111"/>
      <c r="B19" s="111"/>
      <c r="C19" s="171"/>
      <c r="D19" s="171"/>
      <c r="E19" s="111"/>
      <c r="F19" s="111"/>
      <c r="G19" s="111"/>
      <c r="H19" s="111"/>
      <c r="I19" s="111"/>
      <c r="J19" s="103"/>
    </row>
    <row r="20" spans="1:10" s="115" customFormat="1" ht="15" hidden="1" customHeight="1" outlineLevel="1" thickTop="1">
      <c r="A20" s="145"/>
      <c r="B20" s="145" t="s">
        <v>38</v>
      </c>
      <c r="C20" s="145"/>
      <c r="D20" s="273"/>
      <c r="E20" s="273"/>
      <c r="F20" s="273"/>
      <c r="G20" s="273"/>
      <c r="H20" s="273"/>
      <c r="I20" s="110"/>
      <c r="J20" s="103"/>
    </row>
    <row r="21" spans="1:10" s="115" customFormat="1" hidden="1" outlineLevel="1">
      <c r="A21" s="145" t="s">
        <v>57</v>
      </c>
      <c r="B21" s="145" t="s">
        <v>61</v>
      </c>
      <c r="C21" s="145"/>
      <c r="D21" s="273"/>
      <c r="E21" s="273"/>
      <c r="F21" s="273"/>
      <c r="G21" s="273"/>
      <c r="H21" s="273"/>
      <c r="I21" s="110"/>
      <c r="J21" s="103"/>
    </row>
    <row r="22" spans="1:10" s="115" customFormat="1" hidden="1" outlineLevel="1">
      <c r="A22" s="273" t="s">
        <v>39</v>
      </c>
      <c r="B22" s="273"/>
      <c r="C22" s="145"/>
      <c r="D22" s="273" t="s">
        <v>69</v>
      </c>
      <c r="E22" s="273"/>
      <c r="F22" s="273"/>
      <c r="G22" s="273"/>
      <c r="H22" s="273"/>
      <c r="I22" s="273"/>
      <c r="J22" s="103"/>
    </row>
    <row r="23" spans="1:10" s="115" customFormat="1" ht="63" hidden="1" outlineLevel="1">
      <c r="A23" s="273"/>
      <c r="B23" s="273"/>
      <c r="C23" s="145" t="s">
        <v>65</v>
      </c>
      <c r="D23" s="145" t="s">
        <v>70</v>
      </c>
      <c r="E23" s="145" t="s">
        <v>112</v>
      </c>
      <c r="F23" s="145" t="s">
        <v>113</v>
      </c>
      <c r="G23" s="145" t="s">
        <v>114</v>
      </c>
      <c r="H23" s="145" t="s">
        <v>115</v>
      </c>
      <c r="I23" s="145" t="s">
        <v>66</v>
      </c>
      <c r="J23" s="103"/>
    </row>
    <row r="24" spans="1:10" s="115" customFormat="1" ht="31.5" hidden="1" outlineLevel="1">
      <c r="A24" s="145" t="s">
        <v>58</v>
      </c>
      <c r="B24" s="145" t="s">
        <v>54</v>
      </c>
      <c r="C24" s="86"/>
      <c r="D24" s="86"/>
      <c r="E24" s="86"/>
      <c r="F24" s="86"/>
      <c r="G24" s="86"/>
      <c r="H24" s="86"/>
      <c r="I24" s="86"/>
      <c r="J24" s="103"/>
    </row>
    <row r="25" spans="1:10" s="115" customFormat="1" hidden="1" outlineLevel="1">
      <c r="A25" s="145"/>
      <c r="B25" s="145"/>
      <c r="C25" s="145" t="s">
        <v>35</v>
      </c>
      <c r="D25" s="108" t="s">
        <v>40</v>
      </c>
      <c r="E25" s="145">
        <v>35</v>
      </c>
      <c r="F25" s="145">
        <v>32</v>
      </c>
      <c r="G25" s="145">
        <v>33</v>
      </c>
      <c r="H25" s="145">
        <v>33</v>
      </c>
      <c r="I25" s="109">
        <f>H25/G25</f>
        <v>1</v>
      </c>
      <c r="J25" s="103"/>
    </row>
    <row r="26" spans="1:10" s="115" customFormat="1" hidden="1" outlineLevel="1">
      <c r="A26" s="145"/>
      <c r="B26" s="145"/>
      <c r="C26" s="145" t="s">
        <v>36</v>
      </c>
      <c r="D26" s="108" t="s">
        <v>41</v>
      </c>
      <c r="E26" s="145">
        <v>1000</v>
      </c>
      <c r="F26" s="145">
        <v>2000</v>
      </c>
      <c r="G26" s="145">
        <v>1900</v>
      </c>
      <c r="H26" s="145">
        <v>2100</v>
      </c>
      <c r="I26" s="109">
        <f>H26/G26</f>
        <v>1.1052631578947369</v>
      </c>
      <c r="J26" s="103"/>
    </row>
    <row r="27" spans="1:10" s="115" customFormat="1" ht="15" hidden="1" customHeight="1" outlineLevel="1">
      <c r="A27" s="145"/>
      <c r="B27" s="145"/>
      <c r="C27" s="145" t="s">
        <v>43</v>
      </c>
      <c r="D27" s="86" t="s">
        <v>42</v>
      </c>
      <c r="E27" s="145">
        <v>5000</v>
      </c>
      <c r="F27" s="145">
        <v>7000</v>
      </c>
      <c r="G27" s="145">
        <v>6900</v>
      </c>
      <c r="H27" s="145">
        <v>3000</v>
      </c>
      <c r="I27" s="109">
        <f>H27/G27</f>
        <v>0.43478260869565216</v>
      </c>
      <c r="J27" s="103"/>
    </row>
    <row r="28" spans="1:10" s="115" customFormat="1" ht="15" hidden="1" customHeight="1" outlineLevel="1">
      <c r="A28" s="145" t="s">
        <v>59</v>
      </c>
      <c r="B28" s="145" t="s">
        <v>55</v>
      </c>
      <c r="C28" s="145" t="s">
        <v>67</v>
      </c>
      <c r="D28" s="86" t="s">
        <v>44</v>
      </c>
      <c r="E28" s="145">
        <v>15</v>
      </c>
      <c r="F28" s="145">
        <v>25</v>
      </c>
      <c r="G28" s="145">
        <v>25</v>
      </c>
      <c r="H28" s="145">
        <v>25</v>
      </c>
      <c r="I28" s="109">
        <f>H28/G28</f>
        <v>1</v>
      </c>
      <c r="J28" s="103"/>
    </row>
    <row r="29" spans="1:10" s="115" customFormat="1" ht="15" hidden="1" customHeight="1" outlineLevel="1">
      <c r="A29" s="110"/>
      <c r="B29" s="145"/>
      <c r="C29" s="86"/>
      <c r="D29" s="86"/>
      <c r="E29" s="145"/>
      <c r="F29" s="110"/>
      <c r="G29" s="110"/>
      <c r="H29" s="110"/>
      <c r="I29" s="110"/>
      <c r="J29" s="103"/>
    </row>
    <row r="30" spans="1:10" s="115" customFormat="1" ht="15" hidden="1" customHeight="1" outlineLevel="1">
      <c r="A30" s="145"/>
      <c r="B30" s="145"/>
      <c r="C30" s="86"/>
      <c r="D30" s="86"/>
      <c r="E30" s="145"/>
      <c r="F30" s="110"/>
      <c r="G30" s="110"/>
      <c r="H30" s="110"/>
      <c r="I30" s="110"/>
      <c r="J30" s="103"/>
    </row>
    <row r="31" spans="1:10" s="115" customFormat="1" ht="15" hidden="1" customHeight="1" outlineLevel="1">
      <c r="A31" s="145"/>
      <c r="B31" s="145"/>
      <c r="C31" s="86"/>
      <c r="D31" s="86"/>
      <c r="E31" s="145"/>
      <c r="F31" s="110"/>
      <c r="G31" s="110"/>
      <c r="H31" s="110"/>
      <c r="I31" s="110"/>
      <c r="J31" s="103"/>
    </row>
    <row r="32" spans="1:10" s="115" customFormat="1" ht="15" hidden="1" customHeight="1" outlineLevel="1" thickBot="1">
      <c r="A32" s="145" t="s">
        <v>60</v>
      </c>
      <c r="B32" s="145" t="s">
        <v>56</v>
      </c>
      <c r="C32" s="86"/>
      <c r="D32" s="86"/>
      <c r="E32" s="145"/>
      <c r="F32" s="110"/>
      <c r="G32" s="110"/>
      <c r="H32" s="110"/>
      <c r="I32" s="110"/>
      <c r="J32" s="103"/>
    </row>
    <row r="33" spans="1:12" ht="57" customHeight="1" collapsed="1">
      <c r="A33" s="111"/>
      <c r="B33" s="111"/>
      <c r="C33" s="111"/>
      <c r="D33" s="181"/>
      <c r="E33" s="111"/>
      <c r="F33" s="111"/>
      <c r="G33" s="111"/>
      <c r="H33" s="111"/>
      <c r="I33" s="179"/>
      <c r="J33" s="103"/>
    </row>
    <row r="34" spans="1:12" hidden="1"/>
    <row r="36" spans="1:12" ht="30.75" customHeight="1">
      <c r="A36" s="285"/>
      <c r="B36" s="303" t="s">
        <v>22</v>
      </c>
      <c r="C36" s="111" t="s">
        <v>9</v>
      </c>
      <c r="D36" s="294" t="s">
        <v>134</v>
      </c>
      <c r="E36" s="295"/>
      <c r="F36" s="303" t="s">
        <v>90</v>
      </c>
      <c r="G36" s="306"/>
      <c r="H36" s="307"/>
      <c r="I36" s="111" t="s">
        <v>9</v>
      </c>
      <c r="J36" s="46" t="s">
        <v>121</v>
      </c>
      <c r="K36" s="300"/>
      <c r="L36" s="300"/>
    </row>
    <row r="37" spans="1:12" ht="27" customHeight="1">
      <c r="A37" s="285"/>
      <c r="B37" s="304"/>
      <c r="C37" s="111" t="s">
        <v>23</v>
      </c>
      <c r="D37" s="301"/>
      <c r="E37" s="302"/>
      <c r="F37" s="304"/>
      <c r="G37" s="308"/>
      <c r="H37" s="285"/>
      <c r="I37" s="111" t="s">
        <v>23</v>
      </c>
      <c r="J37" s="111"/>
      <c r="K37" s="300"/>
      <c r="L37" s="300"/>
    </row>
    <row r="38" spans="1:12" ht="33" customHeight="1">
      <c r="A38" s="285"/>
      <c r="B38" s="305"/>
      <c r="C38" s="111" t="s">
        <v>24</v>
      </c>
      <c r="D38" s="246" t="s">
        <v>182</v>
      </c>
      <c r="E38" s="248"/>
      <c r="F38" s="305"/>
      <c r="G38" s="309"/>
      <c r="H38" s="310"/>
      <c r="I38" s="111" t="s">
        <v>24</v>
      </c>
      <c r="J38" s="46" t="s">
        <v>182</v>
      </c>
      <c r="K38" s="300"/>
      <c r="L38" s="300"/>
    </row>
  </sheetData>
  <mergeCells count="17">
    <mergeCell ref="D21:H21"/>
    <mergeCell ref="D3:I3"/>
    <mergeCell ref="B4:I4"/>
    <mergeCell ref="D5:I5"/>
    <mergeCell ref="A6:B6"/>
    <mergeCell ref="D20:H20"/>
    <mergeCell ref="A22:B23"/>
    <mergeCell ref="D22:I22"/>
    <mergeCell ref="A36:A38"/>
    <mergeCell ref="B36:B38"/>
    <mergeCell ref="D36:E36"/>
    <mergeCell ref="F36:H38"/>
    <mergeCell ref="K36:L36"/>
    <mergeCell ref="D37:E37"/>
    <mergeCell ref="K37:L37"/>
    <mergeCell ref="D38:E38"/>
    <mergeCell ref="K38:L38"/>
  </mergeCells>
  <printOptions horizontalCentered="1" verticalCentered="1"/>
  <pageMargins left="0.25" right="0.25" top="0.75" bottom="0.75" header="0.3" footer="0.3"/>
  <pageSetup paperSize="9" scale="48" orientation="landscape" horizontalDpi="4294967294" verticalDpi="4294967294" r:id="rId1"/>
  <headerFooter>
    <oddFooter>&amp;L4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K20"/>
  <sheetViews>
    <sheetView tabSelected="1" topLeftCell="B4" zoomScale="85" zoomScaleNormal="85" workbookViewId="0">
      <selection activeCell="J18" sqref="J18"/>
    </sheetView>
  </sheetViews>
  <sheetFormatPr defaultRowHeight="33.75" customHeight="1"/>
  <cols>
    <col min="1" max="1" width="13" style="48" customWidth="1"/>
    <col min="2" max="2" width="34" style="48" customWidth="1"/>
    <col min="3" max="3" width="14.140625" style="48" customWidth="1"/>
    <col min="4" max="4" width="15.42578125" style="48" customWidth="1"/>
    <col min="5" max="5" width="17.42578125" style="48" customWidth="1"/>
    <col min="6" max="6" width="17.5703125" style="48" customWidth="1"/>
    <col min="7" max="7" width="19.7109375" style="48" customWidth="1"/>
    <col min="8" max="8" width="21.85546875" style="48" customWidth="1"/>
    <col min="9" max="9" width="24.85546875" style="48" customWidth="1"/>
    <col min="10" max="10" width="29" style="48" customWidth="1"/>
    <col min="11" max="11" width="25.140625" style="48" customWidth="1"/>
    <col min="12" max="16384" width="9.140625" style="48"/>
  </cols>
  <sheetData>
    <row r="2" spans="1:11" s="60" customFormat="1" ht="33.75" customHeight="1">
      <c r="C2" s="61"/>
      <c r="G2" s="62"/>
      <c r="H2" s="62"/>
      <c r="I2" s="62"/>
    </row>
    <row r="3" spans="1:11" s="47" customFormat="1" ht="33.75" customHeight="1">
      <c r="B3" s="60" t="s">
        <v>102</v>
      </c>
      <c r="G3" s="52"/>
      <c r="H3" s="52"/>
      <c r="I3" s="52"/>
    </row>
    <row r="4" spans="1:11" s="47" customFormat="1" ht="33.75" customHeight="1">
      <c r="B4" s="47" t="s">
        <v>101</v>
      </c>
      <c r="G4" s="52"/>
      <c r="H4" s="52"/>
      <c r="I4" s="52"/>
    </row>
    <row r="5" spans="1:11" ht="21.75" customHeight="1" thickBot="1">
      <c r="B5" s="48" t="s">
        <v>125</v>
      </c>
      <c r="D5" s="48">
        <v>2019</v>
      </c>
      <c r="G5" s="51"/>
      <c r="H5" s="51"/>
      <c r="I5" s="51"/>
    </row>
    <row r="6" spans="1:11" ht="33.75" customHeight="1">
      <c r="A6" s="312" t="s">
        <v>33</v>
      </c>
      <c r="B6" s="318" t="s">
        <v>45</v>
      </c>
      <c r="C6" s="49" t="s">
        <v>46</v>
      </c>
      <c r="D6" s="49" t="s">
        <v>47</v>
      </c>
      <c r="E6" s="49" t="s">
        <v>63</v>
      </c>
      <c r="F6" s="49" t="s">
        <v>100</v>
      </c>
      <c r="G6" s="318" t="s">
        <v>171</v>
      </c>
      <c r="H6" s="318" t="s">
        <v>190</v>
      </c>
      <c r="I6" s="318" t="s">
        <v>191</v>
      </c>
      <c r="J6" s="318" t="s">
        <v>192</v>
      </c>
      <c r="K6" s="314" t="s">
        <v>29</v>
      </c>
    </row>
    <row r="7" spans="1:11" ht="33.75" customHeight="1">
      <c r="A7" s="313"/>
      <c r="B7" s="317"/>
      <c r="C7" s="50" t="s">
        <v>30</v>
      </c>
      <c r="D7" s="50" t="s">
        <v>48</v>
      </c>
      <c r="E7" s="50" t="s">
        <v>48</v>
      </c>
      <c r="F7" s="317" t="s">
        <v>32</v>
      </c>
      <c r="G7" s="317"/>
      <c r="H7" s="317"/>
      <c r="I7" s="317"/>
      <c r="J7" s="317"/>
      <c r="K7" s="315"/>
    </row>
    <row r="8" spans="1:11" ht="33.75" customHeight="1">
      <c r="A8" s="313"/>
      <c r="B8" s="317"/>
      <c r="C8" s="142" t="s">
        <v>31</v>
      </c>
      <c r="D8" s="142" t="s">
        <v>31</v>
      </c>
      <c r="E8" s="142" t="s">
        <v>31</v>
      </c>
      <c r="F8" s="317"/>
      <c r="G8" s="319"/>
      <c r="H8" s="319"/>
      <c r="I8" s="319"/>
      <c r="J8" s="319"/>
      <c r="K8" s="316"/>
    </row>
    <row r="9" spans="1:11" ht="63.75" customHeight="1">
      <c r="A9" s="55" t="s">
        <v>136</v>
      </c>
      <c r="B9" s="55" t="s">
        <v>138</v>
      </c>
      <c r="C9" s="55">
        <v>500</v>
      </c>
      <c r="D9" s="55">
        <v>2019</v>
      </c>
      <c r="E9" s="55">
        <v>2019</v>
      </c>
      <c r="F9" s="55"/>
      <c r="G9" s="55">
        <v>500</v>
      </c>
      <c r="H9" s="53">
        <v>0</v>
      </c>
      <c r="I9" s="53">
        <v>0</v>
      </c>
      <c r="J9" s="53">
        <v>0</v>
      </c>
      <c r="K9" s="103" t="s">
        <v>195</v>
      </c>
    </row>
    <row r="10" spans="1:11" ht="33.75" customHeight="1">
      <c r="A10" s="54" t="s">
        <v>137</v>
      </c>
      <c r="B10" s="55" t="s">
        <v>139</v>
      </c>
      <c r="C10" s="55">
        <v>500</v>
      </c>
      <c r="D10" s="55">
        <v>2019</v>
      </c>
      <c r="E10" s="55">
        <v>2019</v>
      </c>
      <c r="F10" s="55"/>
      <c r="G10" s="55">
        <v>500</v>
      </c>
      <c r="H10" s="53">
        <v>0</v>
      </c>
      <c r="I10" s="53">
        <v>0</v>
      </c>
      <c r="J10" s="53">
        <v>0</v>
      </c>
      <c r="K10" s="103" t="s">
        <v>195</v>
      </c>
    </row>
    <row r="11" spans="1:11" ht="33.75" customHeight="1">
      <c r="A11" s="195" t="s">
        <v>167</v>
      </c>
      <c r="B11" s="196" t="s">
        <v>168</v>
      </c>
      <c r="C11" s="196">
        <v>11000</v>
      </c>
      <c r="D11" s="55">
        <v>2019</v>
      </c>
      <c r="E11" s="55">
        <v>2019</v>
      </c>
      <c r="F11" s="196"/>
      <c r="G11" s="196">
        <v>11000</v>
      </c>
      <c r="H11" s="197">
        <v>319</v>
      </c>
      <c r="I11" s="197">
        <v>319</v>
      </c>
      <c r="J11" s="197">
        <v>319</v>
      </c>
      <c r="K11" s="103" t="s">
        <v>196</v>
      </c>
    </row>
    <row r="12" spans="1:11" ht="33.75" customHeight="1">
      <c r="A12" s="195" t="s">
        <v>169</v>
      </c>
      <c r="B12" s="196" t="s">
        <v>170</v>
      </c>
      <c r="C12" s="196">
        <v>4000</v>
      </c>
      <c r="D12" s="55">
        <v>2019</v>
      </c>
      <c r="E12" s="55">
        <v>2019</v>
      </c>
      <c r="F12" s="196"/>
      <c r="G12" s="196">
        <v>4000</v>
      </c>
      <c r="H12" s="197">
        <v>0</v>
      </c>
      <c r="I12" s="197">
        <v>0</v>
      </c>
      <c r="J12" s="197">
        <v>0</v>
      </c>
      <c r="K12" s="103" t="s">
        <v>195</v>
      </c>
    </row>
    <row r="13" spans="1:11" ht="42.75" customHeight="1" thickBot="1">
      <c r="A13" s="56"/>
      <c r="B13" s="57" t="s">
        <v>21</v>
      </c>
      <c r="C13" s="57">
        <f>SUM(C9:C12)</f>
        <v>16000</v>
      </c>
      <c r="D13" s="57"/>
      <c r="E13" s="57"/>
      <c r="F13" s="57"/>
      <c r="G13" s="57">
        <f>SUM(G9:G12)</f>
        <v>16000</v>
      </c>
      <c r="H13" s="57">
        <f t="shared" ref="H13:J13" si="0">SUM(H9:H12)</f>
        <v>319</v>
      </c>
      <c r="I13" s="57">
        <f t="shared" si="0"/>
        <v>319</v>
      </c>
      <c r="J13" s="57">
        <f t="shared" si="0"/>
        <v>319</v>
      </c>
      <c r="K13" s="103"/>
    </row>
    <row r="14" spans="1:11" ht="33.75" customHeight="1">
      <c r="A14" s="51"/>
      <c r="B14" s="51"/>
      <c r="C14" s="51"/>
      <c r="D14" s="51"/>
      <c r="E14" s="51"/>
      <c r="F14" s="51"/>
      <c r="G14" s="51"/>
      <c r="H14" s="51"/>
      <c r="I14" s="51"/>
    </row>
    <row r="15" spans="1:11" ht="22.5" customHeight="1">
      <c r="G15" s="51"/>
      <c r="H15" s="51"/>
      <c r="I15" s="51"/>
    </row>
    <row r="17" spans="1:9" ht="33.75" customHeight="1" thickBot="1"/>
    <row r="18" spans="1:9" ht="33.75" customHeight="1">
      <c r="A18" s="282" t="s">
        <v>22</v>
      </c>
      <c r="B18" s="283"/>
      <c r="C18" s="58" t="s">
        <v>9</v>
      </c>
      <c r="D18" s="288" t="s">
        <v>140</v>
      </c>
      <c r="E18" s="289"/>
      <c r="F18" s="290" t="s">
        <v>90</v>
      </c>
      <c r="G18" s="58" t="s">
        <v>9</v>
      </c>
      <c r="H18" s="288" t="s">
        <v>121</v>
      </c>
      <c r="I18" s="293"/>
    </row>
    <row r="19" spans="1:9" ht="33.75" customHeight="1">
      <c r="A19" s="284"/>
      <c r="B19" s="285"/>
      <c r="C19" s="46" t="s">
        <v>23</v>
      </c>
      <c r="D19" s="294"/>
      <c r="E19" s="295"/>
      <c r="F19" s="291"/>
      <c r="G19" s="46" t="s">
        <v>23</v>
      </c>
      <c r="H19" s="294"/>
      <c r="I19" s="296"/>
    </row>
    <row r="20" spans="1:9" ht="33.75" customHeight="1" thickBot="1">
      <c r="A20" s="286"/>
      <c r="B20" s="287"/>
      <c r="C20" s="59" t="s">
        <v>24</v>
      </c>
      <c r="D20" s="297" t="s">
        <v>182</v>
      </c>
      <c r="E20" s="320"/>
      <c r="F20" s="292"/>
      <c r="G20" s="59" t="s">
        <v>24</v>
      </c>
      <c r="H20" s="297" t="str">
        <f>D20</f>
        <v>27.09.2019</v>
      </c>
      <c r="I20" s="298"/>
    </row>
  </sheetData>
  <mergeCells count="16">
    <mergeCell ref="A18:B20"/>
    <mergeCell ref="D18:E18"/>
    <mergeCell ref="F18:F20"/>
    <mergeCell ref="H18:I18"/>
    <mergeCell ref="D19:E19"/>
    <mergeCell ref="H19:I19"/>
    <mergeCell ref="D20:E20"/>
    <mergeCell ref="H20:I20"/>
    <mergeCell ref="A6:A8"/>
    <mergeCell ref="K6:K8"/>
    <mergeCell ref="F7:F8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paperSize="9" scale="67" orientation="landscape" r:id="rId1"/>
  <headerFooter alignWithMargins="0">
    <oddFooter>&amp;L5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Aneksi nr.1</vt:lpstr>
      <vt:lpstr>Aneksi nr.2</vt:lpstr>
      <vt:lpstr>Aneksi nr. 3</vt:lpstr>
      <vt:lpstr>Aneksi nr. 4</vt:lpstr>
      <vt:lpstr>Aneksi nr. 5</vt:lpstr>
      <vt:lpstr>Sheet1</vt:lpstr>
      <vt:lpstr>'Aneksi nr. 4'!Print_Area</vt:lpstr>
      <vt:lpstr>'Aneksi nr. 5'!Print_Area</vt:lpstr>
      <vt:lpstr>'Aneksi nr.1'!Print_Area</vt:lpstr>
      <vt:lpstr>'Aneksi nr.2'!Print_Area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Gopri</dc:creator>
  <cp:lastModifiedBy>L_Morina</cp:lastModifiedBy>
  <cp:lastPrinted>2019-10-01T11:36:24Z</cp:lastPrinted>
  <dcterms:created xsi:type="dcterms:W3CDTF">2006-01-12T07:01:41Z</dcterms:created>
  <dcterms:modified xsi:type="dcterms:W3CDTF">2019-10-01T11:45:07Z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